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ир,Илеть" sheetId="1" r:id="rId1"/>
    <sheet name="Нова,Купец,Прилавки" sheetId="2" r:id="rId2"/>
    <sheet name="Шкафы" sheetId="3" r:id="rId3"/>
  </sheets>
  <definedNames/>
  <calcPr fullCalcOnLoad="1"/>
</workbook>
</file>

<file path=xl/sharedStrings.xml><?xml version="1.0" encoding="utf-8"?>
<sst xmlns="http://schemas.openxmlformats.org/spreadsheetml/2006/main" count="434" uniqueCount="231">
  <si>
    <t>Наименование изделий</t>
  </si>
  <si>
    <t>ШКАФЫ</t>
  </si>
  <si>
    <t>Шкаф  холодильный низкотемпературный Эльтон 1,0Н</t>
  </si>
  <si>
    <t>Шкаф  холодильный комбинированный Эльтон 1,0К</t>
  </si>
  <si>
    <t>Шкаф холодильный среднетемпературный ШХ 370 С (стекл.дверь)</t>
  </si>
  <si>
    <t>Шкаф холодильный среднетемпературный ШХ 370 СК (стекл.дверь,канапе)</t>
  </si>
  <si>
    <t>Шкаф холодильный комбинированный ШХК-400М</t>
  </si>
  <si>
    <t>Шкаф холодильный комбинированный ШХК-800</t>
  </si>
  <si>
    <t>Шкаф холодильный среднетемпературный Эльтон 1,12 (метал.двери)</t>
  </si>
  <si>
    <t>Шкаф холодильный среднетемпературный Эльтон 1,12 (стеклян.двери)</t>
  </si>
  <si>
    <t>Шкаф холодильный среднетемпературный Эльтон 1,12 (метал.двери, испар.)</t>
  </si>
  <si>
    <t>Шкаф холодильный среднетемпературный Эльтон 1,12 (купе)</t>
  </si>
  <si>
    <t>Шкаф холодильный среднетемпературный Эльтон 1,12 (купе,испаритель)</t>
  </si>
  <si>
    <t>Шкаф холодильный универсальный Эльтон 1,12У (-6+6 метал.двери)</t>
  </si>
  <si>
    <t>Шкаф холодильный универсальный Эльтон 1,12УС(-6+6 стекл.двери)</t>
  </si>
  <si>
    <t>Шкаф холодильный среднетемпературный Эльтон 0,5(метал.дверь)</t>
  </si>
  <si>
    <t>Шкаф холодильный среднетемпературный Эльтон 0,5 С(стеклян.дверь)</t>
  </si>
  <si>
    <t>Шкаф холодильный универсальный Эльтон 0,5 У(-6+6 метал.дверь)</t>
  </si>
  <si>
    <t>Шкаф холодильный  универсальный Эльтон 0,5 У С(-6+6 стеклян.дверь)</t>
  </si>
  <si>
    <t xml:space="preserve">Шкаф холодильный среднетемпературный ШХ-0,80МС (купе, испаритель) </t>
  </si>
  <si>
    <t>Шкаф холодильный универсальный ШХСн-0,80С(-6+6)(стеклян.дверь)</t>
  </si>
  <si>
    <t>Шкаф холодильный универсальный ШХСн-0,80(-6+6)(метал.дверь)</t>
  </si>
  <si>
    <t>Шкаф холодильный среднетемпературный Эльтон 1,4 купе</t>
  </si>
  <si>
    <t>Шкаф холодильный среднетемпературный Эльтон 1,5 (Метал.дверь,воздух)</t>
  </si>
  <si>
    <t>Шкаф холодильный среднетемпературный Эльтон 1,5С (Стекл.дверь,воздух)</t>
  </si>
  <si>
    <t>Шкаф холодильный среднетемпературный Эльтон 1,5(Метал.дверь,испар.)</t>
  </si>
  <si>
    <t>Шкаф холодильный среднетемпературный Эльтон 1,5(Стекл.дверь,испар.)</t>
  </si>
  <si>
    <t>Шкаф холодильный среднетемпературный Эльтон 1,4 купе(испарит.)</t>
  </si>
  <si>
    <t>Шкаф холодильный универсальный  Эльтон 1,4 У купе</t>
  </si>
  <si>
    <t>Шкаф холодильный универсальный  Эльтон 1,5 У (метал.дверь)</t>
  </si>
  <si>
    <t>Шкаф  холодильный низкотемпературный Эльтон 1,4Н</t>
  </si>
  <si>
    <t>Шкаф холодильный среднетемпературный Эльтон 0,7С(Стекл.дверь,воздух.)</t>
  </si>
  <si>
    <t>Шкаф холодильный среднетемпературный Эльтон 0,7(Метал.дверь,воздух.)</t>
  </si>
  <si>
    <t>Шкаф холодильный среднетемпературный Эльтон 0,7купе(воздух.)</t>
  </si>
  <si>
    <t>Шкаф холодильный универсальный Эльтон 0,7УС(-6+6) стеклян.дверь</t>
  </si>
  <si>
    <t>Шкаф холодильный универсальный Эльтон 0,7У(-6+6) метал.дверь</t>
  </si>
  <si>
    <t>Шкаф холодильный универсальный Эльтон 0,7У(-6+6) купе</t>
  </si>
  <si>
    <t>Шкаф холодильный среднетемпературный ШХ 0,80 СК купе,канапе</t>
  </si>
  <si>
    <t>Шкаф холодильный среднетемпературный ШХ 370М(метал.дверь)</t>
  </si>
  <si>
    <t>Шкаф холодильный низкотемпературный Эльтон 0,7(Метал.дверь,воздух.)</t>
  </si>
  <si>
    <t>575*585*1800</t>
  </si>
  <si>
    <t>575*605*2000</t>
  </si>
  <si>
    <t>620*690*1970</t>
  </si>
  <si>
    <t>820*690*1970</t>
  </si>
  <si>
    <t>820*635*1970</t>
  </si>
  <si>
    <t>820*690*2170</t>
  </si>
  <si>
    <t>1245*690*1970</t>
  </si>
  <si>
    <t>1245*635*1970</t>
  </si>
  <si>
    <t>1645*635*1970</t>
  </si>
  <si>
    <t>1645*690*1970</t>
  </si>
  <si>
    <t>750*750*1970</t>
  </si>
  <si>
    <t>1500*750*1970</t>
  </si>
  <si>
    <t>Шкаф холодильный среднетемпературный Эльтон 0,7 СК канапе купе</t>
  </si>
  <si>
    <t>0…+7(+12…+35)</t>
  </si>
  <si>
    <t>-6…+6(+12…+35)</t>
  </si>
  <si>
    <t>0…+7/-12(+12…+32)</t>
  </si>
  <si>
    <t>0…+7(+12…+43)</t>
  </si>
  <si>
    <t>-6…+6(+12…+43)</t>
  </si>
  <si>
    <t>-18…0(+12…+43)</t>
  </si>
  <si>
    <t>0…+7/-18(+12…+43)</t>
  </si>
  <si>
    <t>Стандартная комплектация</t>
  </si>
  <si>
    <t>5</t>
  </si>
  <si>
    <t>10</t>
  </si>
  <si>
    <t>· лампа на всю высоту шкафа</t>
  </si>
  <si>
    <t>· толщина изоляции: среднетемпературные шкафы 40мм, комбинированные и низкотемпературные 60мм</t>
  </si>
  <si>
    <t>Шкаф холодильный среднетемпературный ШХ-0,80М (метал.дверь, вохдух.)</t>
  </si>
  <si>
    <t>Шкаф холодильный среднетемпературный ШХ-0,80МС ( стеклян.дверь, испар.)</t>
  </si>
  <si>
    <t>Шкаф холодильный среднетемпературный ШХ-0,80М (метал.дверь, испар.)</t>
  </si>
  <si>
    <t>Шкаф-купе холодильный среднетемпературный ШХ-0,80МС (купе, воздух.)</t>
  </si>
  <si>
    <t>Шкаф холодильный среднетемпературный Эльтон 1,12 (стеклян.двери,испар.)</t>
  </si>
  <si>
    <t>Шкаф холодильный среднетемпературный  ШХ-0,80МС (стеклян.дверь, воздух.)</t>
  </si>
  <si>
    <t>· корпус из окрашенной оцинкованной стали с пенополиуретановым заполнением</t>
  </si>
  <si>
    <t>· электронный блок управления Evco (Италия) с индикацией температуры и режимом автоматического размораживания</t>
  </si>
  <si>
    <t>· компрессор Aspera или Tecumseh</t>
  </si>
  <si>
    <t>· автоматическое выпаривание талой воды</t>
  </si>
  <si>
    <t>открытое акционерное общество</t>
  </si>
  <si>
    <t>Контакт</t>
  </si>
  <si>
    <t xml:space="preserve">    Корпус шкафа собран из сендвич-панелей. Панели изготовлены из оцинкованной стали с полимерным покрытием и залиты ППУ производства BASF.                                                   </t>
  </si>
  <si>
    <t xml:space="preserve">                                                                                                                      Блок управления - Eliwell или Evco(Италия).</t>
  </si>
  <si>
    <t>Температурный режим(Т окр)</t>
  </si>
  <si>
    <t>Кол-во полок</t>
  </si>
  <si>
    <t>Габаритные размеры длина*глубина*высота</t>
  </si>
  <si>
    <t xml:space="preserve">                                 424026, Республика Марий Эл, г. Йошкар-Ола, ул. К. Маркса, Тел. (8362) 45-06-70, 45-08-95, факс 45-12-41</t>
  </si>
  <si>
    <t>www.mariholod.com      e-mail: mariholod@mari-el.ru</t>
  </si>
  <si>
    <t>Розничная цена с НДС</t>
  </si>
  <si>
    <t>Витрина холодильная низкотемпературная ВХН-0,28 ТАИР 1221Н(1,2) 1100</t>
  </si>
  <si>
    <t>Витрина холодильная низкотемпературная  ВХН-0,25 ТАИР 1221Н(1,5) 1400</t>
  </si>
  <si>
    <t>Витрина холодильная низкотемпературная ВХН-0,30 ТАИР-1221Н(1,8) 1700</t>
  </si>
  <si>
    <t>Витрина холодильная низкотемпературная  ВХН-1,2 ИЛЕТЬ</t>
  </si>
  <si>
    <t xml:space="preserve">Витрина холодильная низкотемпературная  ВХН-1,5 ИЛЕТЬ  </t>
  </si>
  <si>
    <t xml:space="preserve">Витрина холодильная низкотемпературная   ВХН-1,8 ИЛЕТЬ  </t>
  </si>
  <si>
    <t xml:space="preserve">Витрина холодильная низкотемпературная  ВХН-2,1 ИЛЕТЬ  </t>
  </si>
  <si>
    <t xml:space="preserve">Витрина холодильная среднетемпературная  ВХС-0,20 ТАИР-1210 </t>
  </si>
  <si>
    <t xml:space="preserve">Витрина холодильная  среднетемпературная ВХС-0,20 ТАИР-1211 </t>
  </si>
  <si>
    <t>Витрина холодильная среднетемпературная  ВХС-0.25 ТАИР-1221(1.2) 1100</t>
  </si>
  <si>
    <t>Витрина холодильная среднетемпературная  ВХС-0.28 ТАИР-1221(1.5) 1400</t>
  </si>
  <si>
    <t>Витрина холодильная среднетемпературная  ВХС-0.30 ТАИР-1221(1.8) 1700</t>
  </si>
  <si>
    <t>Витрина холодильная универсальный  ВХСн-0.25 ТАИР-1221(1.2) 1100</t>
  </si>
  <si>
    <t>Витрина холодильная универсальный  ВХСн-0.28 ТАИР-1221(1.5) 1400</t>
  </si>
  <si>
    <t>Витрина холодильная универсальный  ВХСн-0.30 ТАИР-1221(1.8) 1700</t>
  </si>
  <si>
    <t xml:space="preserve">Витрина холодильная демонстрационная  ВХСд-0,25 ТАИР-1221Д(1,2) </t>
  </si>
  <si>
    <t xml:space="preserve">Витрина холодильная демонстрационная  ВХСд-0,28 ТАИР 1221Д(1,5) </t>
  </si>
  <si>
    <t xml:space="preserve">Витрина холодильная среднетемпературная   ВХС-УВ ИЛЕТЬ </t>
  </si>
  <si>
    <t xml:space="preserve">Витрина холодильная среднетемпературная ВХС-УН ИЛЕТЬ  </t>
  </si>
  <si>
    <t xml:space="preserve">Витрина холодильная среднетемпературная   ВХСо-УН ИЛЕТЬ </t>
  </si>
  <si>
    <t>Витрина холодильная универсальный  ВХСн-1,2 ИЛЕТЬ</t>
  </si>
  <si>
    <t>Витрина холодильная универсальный  ВХСн-1,5 ИЛЕТЬ</t>
  </si>
  <si>
    <t>Витрина холодильная универсальный  ВХСн-1,8 ИЛЕТЬ</t>
  </si>
  <si>
    <t>Витрина холодильная универсальный   ВХСн-2,1ИЛЕТЬ</t>
  </si>
  <si>
    <t>Витрина холодильная универсальный ВХСн-3,0 ИЛЕТЬ</t>
  </si>
  <si>
    <t xml:space="preserve">Витрина холодильная универсальный  ВХСн-2,4 Илеть  </t>
  </si>
  <si>
    <t xml:space="preserve">Витрина холодильная универсальный  ВХСн-2,7 Илеть  </t>
  </si>
  <si>
    <t xml:space="preserve">Витрина холодильная демонстрационная  ВХСд-1,5 Илеть </t>
  </si>
  <si>
    <t xml:space="preserve">Витрина холодильная демонстрационная  ВХСд-2,1 Илеть </t>
  </si>
  <si>
    <t xml:space="preserve">Витрина холодильная среднетемпературная открытая  ВХСо-1,2 Илеть </t>
  </si>
  <si>
    <t xml:space="preserve">Витрина холодильная среднетемпературная открытая  ВХСо-1,5 Илеть </t>
  </si>
  <si>
    <t xml:space="preserve">Витрина холодильная среднетемпературная открытая  ВХСо-1,8 Илеть </t>
  </si>
  <si>
    <t xml:space="preserve">Витрина холодильная среднетемпературная открытая  ВХСо-2,1 Илеть </t>
  </si>
  <si>
    <t>Витрина холодильная универсальная открытая  ВХСно-1,2 ИЛЕТЬ</t>
  </si>
  <si>
    <t>Витрина холодильная универсальная открытая  ВХСно-1,5 ИЛЕТЬ</t>
  </si>
  <si>
    <t>Витрина холодильная универсальная открытая  ВХСно-1,8 ИЛЕТЬ</t>
  </si>
  <si>
    <t xml:space="preserve">Витрина холодильная универсальная открытая  ВХСно-2,1 Илеть </t>
  </si>
  <si>
    <t>Витрина холодильная среднетемпературная  ВХС-1,2 Илеть (Статика)</t>
  </si>
  <si>
    <t>Витрина холодильная среднетемпературная  ВХС-1,5 Илеть (Статика)</t>
  </si>
  <si>
    <t>Витрина холодильная среднетемпературная  ВХС-1,8 Илеть (Статика)</t>
  </si>
  <si>
    <t>Витрина холодильная среднетемпературная  ВХС-2,1 Илеть (Статика)</t>
  </si>
  <si>
    <t>Витрина холодильная среднетемпературная  ВХС-2,4 Илеть (Статика)</t>
  </si>
  <si>
    <t>Витрина холодильная среднетемпературная  ВХС-2,7Илеть (Статика)</t>
  </si>
  <si>
    <t>Витрина холодильная среднетемпературная  ВХС-3,0 Илеть (Статика)</t>
  </si>
  <si>
    <t>Витрина холодильная среднетемпературная ВХС-1,8 Нова (с гнутым стеклом,нержавейка)</t>
  </si>
  <si>
    <t>Витрина холодильная универсальная ВХСн-1,2 Нова (с гнутым стеклом,нержавейка)</t>
  </si>
  <si>
    <t>Витрина холодильная универсальная ВХСн-1,5 Нова (с гнутым стеклом,нержавейка)</t>
  </si>
  <si>
    <t>Витрина холодильная универсальная ВХСн-1,8 Нова (с гнутым стеклом,нержавейка)</t>
  </si>
  <si>
    <t>Витрина холодильная универсальная ВХСн-1,0 Нова (с гнутым стеклом,нержавейка)</t>
  </si>
  <si>
    <t>Витрина холодильная низкотемпературная ВХН-1,2 Нова (с гнутым стеклом,нержавейка)</t>
  </si>
  <si>
    <t>Витрина холодильная низкотемпературная ВХН-1,5 Нова (с гнутым стеклом,нержавейка)</t>
  </si>
  <si>
    <t>Витрина холодильная низкотемпературная ВХН-1,8 Нова (с гнутым стеклом,нержавейка)</t>
  </si>
  <si>
    <t>Витрина холодильная низкотемпературная ВХН-1,0 Нова (с гнутым стеклом,нержавейка)</t>
  </si>
  <si>
    <t xml:space="preserve">Витрина холодильная среднетемпературная пристенная ВХС-0,33 КУПЕЦ(1,25п) </t>
  </si>
  <si>
    <t xml:space="preserve">Витрина холодильная среднетемпературная  пристенная ВХС-0,5 КУПЕЦ(1,875п) </t>
  </si>
  <si>
    <t xml:space="preserve">Витрина холодильная среднетемпературная  пристенная ВХС-0.66 КУПЕЦ (2,5п) </t>
  </si>
  <si>
    <t xml:space="preserve">Витрина холодильная среднетемпературная  пристенная ВХС-0.99 КУПЕЦ (3,75п) </t>
  </si>
  <si>
    <t>Витрина холодильная среднетемпературная  пристенная Ряд витрин Купец П (7,5п)</t>
  </si>
  <si>
    <t>Витрина холодильная среднетемпературная  пристенная  ВХСп-1,25 Нова</t>
  </si>
  <si>
    <t>Витрина холодильная среднетемпературная  пристенная ВХСп-1,875 Нова</t>
  </si>
  <si>
    <t xml:space="preserve">Витрина холодильная низкотемпературная островная ВХН-0,20 Купец (1,2о) (боковины АБС) </t>
  </si>
  <si>
    <t xml:space="preserve">Витрина холодильная низкотемпературная островная ВХН-0,20 Купец (1,2о) (боковины АБС с надстроикой.) </t>
  </si>
  <si>
    <t>Витрина холодильная низкотемпературная островная ВХН-0,30 Купец  (1,8о) (боковины АБС)</t>
  </si>
  <si>
    <t xml:space="preserve">Витрина холодильная низкотемпературная островная ВХН-0,30 Купец (1,8о) (боковины АБС с надстроикой.) </t>
  </si>
  <si>
    <t xml:space="preserve">Витрина холодильная низкотемпературная островная ВХН-0,40 Купец (2,4о) (боковины АБС) </t>
  </si>
  <si>
    <t>Витрина холодильная низкотемпературная островная ВХН-0,40 Купец (2,4о) (боковины АБС с надстроикой.)</t>
  </si>
  <si>
    <t xml:space="preserve">Витрина островная ВХН-0,40 Купец (3,6о) (боковины АБС) </t>
  </si>
  <si>
    <t>Витрина островная ВХН-0,40 Купец (3,6о) (боковины АБС с надстроикой.)</t>
  </si>
  <si>
    <t>Температурный режим</t>
  </si>
  <si>
    <t>0…+7</t>
  </si>
  <si>
    <t>-5…+5</t>
  </si>
  <si>
    <t>-13…0</t>
  </si>
  <si>
    <t>-18…0</t>
  </si>
  <si>
    <t>Глубина выкладки</t>
  </si>
  <si>
    <t>1180*970*1185</t>
  </si>
  <si>
    <t>1180*1015*1300</t>
  </si>
  <si>
    <t>1480*1015*1300</t>
  </si>
  <si>
    <t>1480*970*1185</t>
  </si>
  <si>
    <t>1170*1170*1185</t>
  </si>
  <si>
    <t>1780*970*1185</t>
  </si>
  <si>
    <t>1200*1100*1230</t>
  </si>
  <si>
    <t>1500*1100*1230</t>
  </si>
  <si>
    <t>1800*1100*1230</t>
  </si>
  <si>
    <t>2080*1100*1230</t>
  </si>
  <si>
    <t>2400*1100*1230</t>
  </si>
  <si>
    <t>2700*1100*1230</t>
  </si>
  <si>
    <t>3000*1100*1230</t>
  </si>
  <si>
    <t>1500*1020*1350</t>
  </si>
  <si>
    <t>2100*1020*1350</t>
  </si>
  <si>
    <t>1500*1500*1230</t>
  </si>
  <si>
    <t>1465*1465*1230</t>
  </si>
  <si>
    <t>1200*1100*875</t>
  </si>
  <si>
    <t>1500*1100*875</t>
  </si>
  <si>
    <t>1800*1100*875</t>
  </si>
  <si>
    <t>2080*1100*875</t>
  </si>
  <si>
    <t>1465*1465*875</t>
  </si>
  <si>
    <t>Габаритные размеры</t>
  </si>
  <si>
    <t>Цена</t>
  </si>
  <si>
    <t>Прилавок холодильный среднетемпературныйПХС-1-0,300-1/охлаждаемый стол (нерж)</t>
  </si>
  <si>
    <t>Прилавок холодильный среднетемпературныйПХС-1-0,300-1/охлаждаемый стол (окраш.)</t>
  </si>
  <si>
    <t>Кассовый бокс (одинарный накопитель) КБ-1,5-1Н</t>
  </si>
  <si>
    <t>Кассовый бокс (двойной накопитель) КБ-1,9-2Н</t>
  </si>
  <si>
    <t>Прилавок 2629 " Илеть" пласт.профиль</t>
  </si>
  <si>
    <t>Прилавок 2629 " Нова"</t>
  </si>
  <si>
    <t>Прилавок 2629 " Таир-1221" мет .бок.</t>
  </si>
  <si>
    <t>4*400+680</t>
  </si>
  <si>
    <t>4*400+540</t>
  </si>
  <si>
    <t>0.97кв.м</t>
  </si>
  <si>
    <t>1.46кв.м</t>
  </si>
  <si>
    <t>1.94кв.м</t>
  </si>
  <si>
    <t>2.91кв.м</t>
  </si>
  <si>
    <t>970*770*1170</t>
  </si>
  <si>
    <t>1170*770*1170</t>
  </si>
  <si>
    <t>1470*770*1170</t>
  </si>
  <si>
    <t>1770*770*1170</t>
  </si>
  <si>
    <t>1318*955*2020</t>
  </si>
  <si>
    <t>1320*802*2020</t>
  </si>
  <si>
    <t>1945*802*2020</t>
  </si>
  <si>
    <t>1943*955*2020</t>
  </si>
  <si>
    <t>2568*955*2020</t>
  </si>
  <si>
    <t>3818*955*2020</t>
  </si>
  <si>
    <t>7568*955*2020</t>
  </si>
  <si>
    <t>1345*1012*995</t>
  </si>
  <si>
    <t>1945*1012*995</t>
  </si>
  <si>
    <t>2495*1012*995</t>
  </si>
  <si>
    <t>3845*1012*995</t>
  </si>
  <si>
    <t>0…+7/+5…+8</t>
  </si>
  <si>
    <t>1205*865*950</t>
  </si>
  <si>
    <t>0.7+0.6кв.м</t>
  </si>
  <si>
    <t>Витрина холодильная среднетемпературная ВХС-1,0 Нова (с гнутым стеклом,нержавейка)</t>
  </si>
  <si>
    <t>Витрина холодильная среднетемпературная ВХС-1,2 Нова (с гнутым стеклом,нержавейка)</t>
  </si>
  <si>
    <t>Витрина холодильная среднетемпературная ВХС-1,5 Нова (с гнутым стеклом,нержавейка)</t>
  </si>
  <si>
    <t>930*850*880</t>
  </si>
  <si>
    <t>600*715*870</t>
  </si>
  <si>
    <t>940*1100*870</t>
  </si>
  <si>
    <t>1506*1020*875</t>
  </si>
  <si>
    <t>1930*965*875</t>
  </si>
  <si>
    <t xml:space="preserve"> Ванна витрин - цельнозаливная, боковины - заливные ППУ. В производстве используется оцинкованная сталь с полимерным покрытием, импортная нержавеющая сталь,                                                         пенополиуритан BASF, блок управления - Eliwell или Evco(Италия)</t>
  </si>
  <si>
    <t xml:space="preserve"> Ванна витрин - цельнозаливная, боковины - заливные ППУ. В производстве используется оцинкованная сталь с полимерным покрытием, импортная нержавеющая сталь,                                                                                                                                       пенополиуритан BASF, блок управления - Eliwell или Evco(Италия)</t>
  </si>
  <si>
    <t>Шкаф холодильный среднетемпературный Эльтон 0,5 СК(стеклян.дверь)</t>
  </si>
  <si>
    <t>620*690*2170</t>
  </si>
  <si>
    <t>1165*620*1800</t>
  </si>
  <si>
    <t>Шкаф холодильный универсальный ШХСн 370 С (-6+6 стекл.дверь)</t>
  </si>
  <si>
    <t>Шкаф холодильный универсальный ШХСн 370 М (-6+6 метал.дверь)</t>
  </si>
  <si>
    <t>Розничная цена с НДС с 12,03,2012</t>
  </si>
  <si>
    <t>Цены     действительны с 12 марта 2012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</si>
</sst>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"/>
    <numFmt numFmtId="182" formatCode="0.000"/>
    <numFmt numFmtId="183" formatCode="0.0"/>
  </numFmts>
  <fonts count="55">
    <font>
      <sz val="10"/>
      <name val="Arial"/>
      <family val="0"/>
    </font>
    <font>
      <b/>
      <i/>
      <sz val="14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sz val="10"/>
      <name val="Tahoma"/>
      <family val="2"/>
    </font>
    <font>
      <sz val="12"/>
      <name val="Tahoma"/>
      <family val="2"/>
    </font>
    <font>
      <sz val="12"/>
      <name val="Arial"/>
      <family val="2"/>
    </font>
    <font>
      <b/>
      <sz val="20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16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shrinkToFit="1"/>
    </xf>
    <xf numFmtId="0" fontId="11" fillId="0" borderId="0" xfId="0" applyFont="1" applyBorder="1" applyAlignment="1">
      <alignment shrinkToFit="1"/>
    </xf>
    <xf numFmtId="0" fontId="10" fillId="0" borderId="0" xfId="0" applyFont="1" applyAlignment="1">
      <alignment horizontal="center" shrinkToFit="1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4" fontId="1" fillId="0" borderId="10" xfId="5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" fillId="0" borderId="15" xfId="53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/>
    </xf>
    <xf numFmtId="4" fontId="1" fillId="0" borderId="19" xfId="53" applyNumberFormat="1" applyFont="1" applyBorder="1" applyAlignment="1">
      <alignment horizontal="center" vertical="center" wrapText="1"/>
      <protection/>
    </xf>
    <xf numFmtId="4" fontId="1" fillId="0" borderId="14" xfId="53" applyNumberFormat="1" applyFont="1" applyBorder="1" applyAlignment="1">
      <alignment horizontal="center" vertical="center" wrapText="1"/>
      <protection/>
    </xf>
    <xf numFmtId="1" fontId="14" fillId="0" borderId="1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15" fillId="0" borderId="10" xfId="0" applyNumberFormat="1" applyFont="1" applyBorder="1" applyAlignment="1">
      <alignment/>
    </xf>
    <xf numFmtId="1" fontId="15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ы (август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Relationship Id="rId8" Type="http://schemas.openxmlformats.org/officeDocument/2006/relationships/image" Target="../media/image18.png" /><Relationship Id="rId9" Type="http://schemas.openxmlformats.org/officeDocument/2006/relationships/image" Target="../media/image19.png" /><Relationship Id="rId10" Type="http://schemas.openxmlformats.org/officeDocument/2006/relationships/image" Target="../media/image20.png" /><Relationship Id="rId11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Relationship Id="rId2" Type="http://schemas.openxmlformats.org/officeDocument/2006/relationships/image" Target="../media/image22.png" /><Relationship Id="rId3" Type="http://schemas.openxmlformats.org/officeDocument/2006/relationships/image" Target="../media/image23.png" /><Relationship Id="rId4" Type="http://schemas.openxmlformats.org/officeDocument/2006/relationships/image" Target="../media/image24.png" /><Relationship Id="rId5" Type="http://schemas.openxmlformats.org/officeDocument/2006/relationships/image" Target="../media/image25.png" /><Relationship Id="rId6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12</xdr:row>
      <xdr:rowOff>9525</xdr:rowOff>
    </xdr:from>
    <xdr:to>
      <xdr:col>0</xdr:col>
      <xdr:colOff>1619250</xdr:colOff>
      <xdr:row>16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574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22</xdr:row>
      <xdr:rowOff>19050</xdr:rowOff>
    </xdr:from>
    <xdr:to>
      <xdr:col>0</xdr:col>
      <xdr:colOff>1581150</xdr:colOff>
      <xdr:row>26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048250"/>
          <a:ext cx="1562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209550</xdr:rowOff>
    </xdr:from>
    <xdr:to>
      <xdr:col>0</xdr:col>
      <xdr:colOff>1562100</xdr:colOff>
      <xdr:row>31</xdr:row>
      <xdr:rowOff>47625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6191250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17</xdr:row>
      <xdr:rowOff>19050</xdr:rowOff>
    </xdr:from>
    <xdr:to>
      <xdr:col>0</xdr:col>
      <xdr:colOff>1495425</xdr:colOff>
      <xdr:row>21</xdr:row>
      <xdr:rowOff>171450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3857625"/>
          <a:ext cx="14001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35</xdr:row>
      <xdr:rowOff>0</xdr:rowOff>
    </xdr:from>
    <xdr:to>
      <xdr:col>0</xdr:col>
      <xdr:colOff>2000250</xdr:colOff>
      <xdr:row>41</xdr:row>
      <xdr:rowOff>219075</xdr:rowOff>
    </xdr:to>
    <xdr:pic>
      <xdr:nvPicPr>
        <xdr:cNvPr id="5" name="Рисунок 5" descr="Илеть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124825"/>
          <a:ext cx="19526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209550</xdr:rowOff>
    </xdr:from>
    <xdr:to>
      <xdr:col>0</xdr:col>
      <xdr:colOff>2057400</xdr:colOff>
      <xdr:row>49</xdr:row>
      <xdr:rowOff>219075</xdr:rowOff>
    </xdr:to>
    <xdr:pic>
      <xdr:nvPicPr>
        <xdr:cNvPr id="6" name="Рисунок 10" descr="ВХН-1,5 Илеть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0001250"/>
          <a:ext cx="20097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50</xdr:row>
      <xdr:rowOff>38100</xdr:rowOff>
    </xdr:from>
    <xdr:to>
      <xdr:col>0</xdr:col>
      <xdr:colOff>2047875</xdr:colOff>
      <xdr:row>58</xdr:row>
      <xdr:rowOff>209550</xdr:rowOff>
    </xdr:to>
    <xdr:pic>
      <xdr:nvPicPr>
        <xdr:cNvPr id="7" name="Рисунок 11" descr="ВХСд-1,5 Илеть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11734800"/>
          <a:ext cx="20193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76200</xdr:rowOff>
    </xdr:from>
    <xdr:to>
      <xdr:col>0</xdr:col>
      <xdr:colOff>2057400</xdr:colOff>
      <xdr:row>66</xdr:row>
      <xdr:rowOff>209550</xdr:rowOff>
    </xdr:to>
    <xdr:pic>
      <xdr:nvPicPr>
        <xdr:cNvPr id="8" name="Picture 6" descr="Илеть_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3916025"/>
          <a:ext cx="20574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</xdr:row>
      <xdr:rowOff>209550</xdr:rowOff>
    </xdr:from>
    <xdr:to>
      <xdr:col>0</xdr:col>
      <xdr:colOff>2019300</xdr:colOff>
      <xdr:row>75</xdr:row>
      <xdr:rowOff>142875</xdr:rowOff>
    </xdr:to>
    <xdr:pic>
      <xdr:nvPicPr>
        <xdr:cNvPr id="9" name="Рисунок 9" descr="Илеть УВ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5954375"/>
          <a:ext cx="2019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3</xdr:row>
      <xdr:rowOff>114300</xdr:rowOff>
    </xdr:to>
    <xdr:pic>
      <xdr:nvPicPr>
        <xdr:cNvPr id="10" name="Picture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29241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95250</xdr:rowOff>
    </xdr:from>
    <xdr:to>
      <xdr:col>1</xdr:col>
      <xdr:colOff>876300</xdr:colOff>
      <xdr:row>3</xdr:row>
      <xdr:rowOff>209550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95250"/>
          <a:ext cx="29241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47625</xdr:rowOff>
    </xdr:from>
    <xdr:to>
      <xdr:col>0</xdr:col>
      <xdr:colOff>1257300</xdr:colOff>
      <xdr:row>15</xdr:row>
      <xdr:rowOff>47625</xdr:rowOff>
    </xdr:to>
    <xdr:pic>
      <xdr:nvPicPr>
        <xdr:cNvPr id="1" name="Рисунок 10" descr="ВХС Нова гнутое стекл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1257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28575</xdr:rowOff>
    </xdr:from>
    <xdr:to>
      <xdr:col>1</xdr:col>
      <xdr:colOff>0</xdr:colOff>
      <xdr:row>59</xdr:row>
      <xdr:rowOff>76200</xdr:rowOff>
    </xdr:to>
    <xdr:pic>
      <xdr:nvPicPr>
        <xdr:cNvPr id="2" name="Рисунок 6" descr="П-2629 Нова модель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411075"/>
          <a:ext cx="13430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66675</xdr:rowOff>
    </xdr:from>
    <xdr:to>
      <xdr:col>0</xdr:col>
      <xdr:colOff>1247775</xdr:colOff>
      <xdr:row>22</xdr:row>
      <xdr:rowOff>200025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705225"/>
          <a:ext cx="12477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133350</xdr:rowOff>
    </xdr:from>
    <xdr:to>
      <xdr:col>0</xdr:col>
      <xdr:colOff>1200150</xdr:colOff>
      <xdr:row>47</xdr:row>
      <xdr:rowOff>142875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972800"/>
          <a:ext cx="1200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24</xdr:row>
      <xdr:rowOff>47625</xdr:rowOff>
    </xdr:from>
    <xdr:to>
      <xdr:col>0</xdr:col>
      <xdr:colOff>1190625</xdr:colOff>
      <xdr:row>30</xdr:row>
      <xdr:rowOff>209550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5743575"/>
          <a:ext cx="11525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56</xdr:row>
      <xdr:rowOff>47625</xdr:rowOff>
    </xdr:from>
    <xdr:to>
      <xdr:col>1</xdr:col>
      <xdr:colOff>1924050</xdr:colOff>
      <xdr:row>64</xdr:row>
      <xdr:rowOff>28575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3877925"/>
          <a:ext cx="1724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2390775</xdr:colOff>
      <xdr:row>55</xdr:row>
      <xdr:rowOff>76200</xdr:rowOff>
    </xdr:from>
    <xdr:to>
      <xdr:col>1</xdr:col>
      <xdr:colOff>4133850</xdr:colOff>
      <xdr:row>64</xdr:row>
      <xdr:rowOff>19050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33800" y="13744575"/>
          <a:ext cx="17430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4724400</xdr:colOff>
      <xdr:row>55</xdr:row>
      <xdr:rowOff>123825</xdr:rowOff>
    </xdr:from>
    <xdr:to>
      <xdr:col>1</xdr:col>
      <xdr:colOff>6962775</xdr:colOff>
      <xdr:row>65</xdr:row>
      <xdr:rowOff>38100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67425" y="13792200"/>
          <a:ext cx="22383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7324725</xdr:colOff>
      <xdr:row>56</xdr:row>
      <xdr:rowOff>0</xdr:rowOff>
    </xdr:from>
    <xdr:to>
      <xdr:col>1</xdr:col>
      <xdr:colOff>9153525</xdr:colOff>
      <xdr:row>65</xdr:row>
      <xdr:rowOff>0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67750" y="13830300"/>
          <a:ext cx="18192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200025</xdr:rowOff>
    </xdr:from>
    <xdr:to>
      <xdr:col>0</xdr:col>
      <xdr:colOff>1200150</xdr:colOff>
      <xdr:row>37</xdr:row>
      <xdr:rowOff>161925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7953375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47625</xdr:rowOff>
    </xdr:from>
    <xdr:to>
      <xdr:col>1</xdr:col>
      <xdr:colOff>1590675</xdr:colOff>
      <xdr:row>3</xdr:row>
      <xdr:rowOff>161925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47625"/>
          <a:ext cx="29241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114300</xdr:rowOff>
    </xdr:to>
    <xdr:pic>
      <xdr:nvPicPr>
        <xdr:cNvPr id="12" name="Picture 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29241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95250</xdr:rowOff>
    </xdr:from>
    <xdr:to>
      <xdr:col>1</xdr:col>
      <xdr:colOff>1600200</xdr:colOff>
      <xdr:row>3</xdr:row>
      <xdr:rowOff>209550</xdr:rowOff>
    </xdr:to>
    <xdr:pic>
      <xdr:nvPicPr>
        <xdr:cNvPr id="13" name="Picture 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" y="95250"/>
          <a:ext cx="291465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15</xdr:row>
      <xdr:rowOff>9525</xdr:rowOff>
    </xdr:from>
    <xdr:to>
      <xdr:col>0</xdr:col>
      <xdr:colOff>838200</xdr:colOff>
      <xdr:row>21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714750"/>
          <a:ext cx="6477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171450</xdr:rowOff>
    </xdr:from>
    <xdr:to>
      <xdr:col>0</xdr:col>
      <xdr:colOff>1057275</xdr:colOff>
      <xdr:row>67</xdr:row>
      <xdr:rowOff>247650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859250"/>
          <a:ext cx="10572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57150</xdr:rowOff>
    </xdr:from>
    <xdr:to>
      <xdr:col>0</xdr:col>
      <xdr:colOff>1057275</xdr:colOff>
      <xdr:row>51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496675"/>
          <a:ext cx="10572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104775</xdr:rowOff>
    </xdr:from>
    <xdr:to>
      <xdr:col>0</xdr:col>
      <xdr:colOff>1057275</xdr:colOff>
      <xdr:row>41</xdr:row>
      <xdr:rowOff>9525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782050"/>
          <a:ext cx="1057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228600</xdr:rowOff>
    </xdr:from>
    <xdr:to>
      <xdr:col>0</xdr:col>
      <xdr:colOff>1066800</xdr:colOff>
      <xdr:row>59</xdr:row>
      <xdr:rowOff>266700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4430375"/>
          <a:ext cx="10572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247650</xdr:rowOff>
    </xdr:from>
    <xdr:to>
      <xdr:col>0</xdr:col>
      <xdr:colOff>1047750</xdr:colOff>
      <xdr:row>30</xdr:row>
      <xdr:rowOff>247650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6438900"/>
          <a:ext cx="10382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95250</xdr:rowOff>
    </xdr:from>
    <xdr:to>
      <xdr:col>1</xdr:col>
      <xdr:colOff>1800225</xdr:colOff>
      <xdr:row>3</xdr:row>
      <xdr:rowOff>209550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95250"/>
          <a:ext cx="29241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9"/>
  <sheetViews>
    <sheetView tabSelected="1" zoomScalePageLayoutView="0" workbookViewId="0" topLeftCell="B3">
      <selection activeCell="I13" sqref="I13:I75"/>
    </sheetView>
  </sheetViews>
  <sheetFormatPr defaultColWidth="9.140625" defaultRowHeight="12.75"/>
  <cols>
    <col min="1" max="1" width="31.140625" style="0" customWidth="1"/>
    <col min="2" max="2" width="107.421875" style="0" customWidth="1"/>
    <col min="3" max="3" width="13.8515625" style="0" hidden="1" customWidth="1"/>
    <col min="4" max="4" width="12.140625" style="0" hidden="1" customWidth="1"/>
    <col min="5" max="5" width="20.00390625" style="0" customWidth="1"/>
    <col min="6" max="6" width="14.57421875" style="0" customWidth="1"/>
    <col min="7" max="7" width="24.8515625" style="0" customWidth="1"/>
    <col min="8" max="8" width="12.28125" style="0" hidden="1" customWidth="1"/>
    <col min="9" max="9" width="15.28125" style="0" customWidth="1"/>
  </cols>
  <sheetData>
    <row r="1" spans="2:6" ht="25.5">
      <c r="B1" s="43"/>
      <c r="C1" s="43"/>
      <c r="D1" s="43"/>
      <c r="E1" s="43"/>
      <c r="F1" s="43"/>
    </row>
    <row r="2" spans="2:6" ht="25.5">
      <c r="B2" s="43" t="s">
        <v>76</v>
      </c>
      <c r="C2" s="43"/>
      <c r="D2" s="43"/>
      <c r="E2" s="43"/>
      <c r="F2" s="43"/>
    </row>
    <row r="3" spans="2:6" ht="22.5">
      <c r="B3" s="44" t="s">
        <v>82</v>
      </c>
      <c r="C3" s="44"/>
      <c r="D3" s="44"/>
      <c r="E3" s="44"/>
      <c r="F3" s="44"/>
    </row>
    <row r="4" spans="2:6" ht="22.5">
      <c r="B4" s="45" t="s">
        <v>83</v>
      </c>
      <c r="C4" s="45"/>
      <c r="D4" s="45"/>
      <c r="E4" s="45"/>
      <c r="F4" s="45"/>
    </row>
    <row r="5" spans="2:9" ht="12.75" customHeight="1">
      <c r="B5" s="41" t="s">
        <v>222</v>
      </c>
      <c r="C5" s="42"/>
      <c r="D5" s="42"/>
      <c r="E5" s="42"/>
      <c r="F5" s="42"/>
      <c r="G5" s="42"/>
      <c r="H5" s="42"/>
      <c r="I5" s="42"/>
    </row>
    <row r="6" spans="2:9" ht="12.75">
      <c r="B6" s="41"/>
      <c r="C6" s="42"/>
      <c r="D6" s="42"/>
      <c r="E6" s="42"/>
      <c r="F6" s="42"/>
      <c r="G6" s="42"/>
      <c r="H6" s="42"/>
      <c r="I6" s="42"/>
    </row>
    <row r="7" spans="5:8" ht="18">
      <c r="E7" s="38" t="s">
        <v>230</v>
      </c>
      <c r="F7" s="39"/>
      <c r="G7" s="39"/>
      <c r="H7" s="39"/>
    </row>
    <row r="8" spans="2:9" ht="12.75">
      <c r="B8" s="47" t="s">
        <v>0</v>
      </c>
      <c r="C8" s="22"/>
      <c r="D8" s="22"/>
      <c r="E8" s="50" t="s">
        <v>153</v>
      </c>
      <c r="F8" s="52" t="s">
        <v>158</v>
      </c>
      <c r="G8" s="52" t="s">
        <v>181</v>
      </c>
      <c r="H8" s="46" t="s">
        <v>182</v>
      </c>
      <c r="I8" s="40" t="s">
        <v>229</v>
      </c>
    </row>
    <row r="9" spans="2:9" ht="12.75" customHeight="1">
      <c r="B9" s="48"/>
      <c r="C9" s="22"/>
      <c r="D9" s="22"/>
      <c r="E9" s="51"/>
      <c r="F9" s="53"/>
      <c r="G9" s="53"/>
      <c r="H9" s="46"/>
      <c r="I9" s="40"/>
    </row>
    <row r="10" spans="2:9" ht="12.75">
      <c r="B10" s="48"/>
      <c r="C10" s="22"/>
      <c r="D10" s="22"/>
      <c r="E10" s="51"/>
      <c r="F10" s="53"/>
      <c r="G10" s="53"/>
      <c r="H10" s="46"/>
      <c r="I10" s="40"/>
    </row>
    <row r="11" spans="2:9" ht="12.75">
      <c r="B11" s="49"/>
      <c r="C11" s="22"/>
      <c r="D11" s="22"/>
      <c r="E11" s="51"/>
      <c r="F11" s="54"/>
      <c r="G11" s="54"/>
      <c r="H11" s="46"/>
      <c r="I11" s="40"/>
    </row>
    <row r="12" spans="5:8" ht="18">
      <c r="E12" s="23"/>
      <c r="F12" s="24"/>
      <c r="G12" s="24"/>
      <c r="H12" s="24"/>
    </row>
    <row r="13" spans="2:9" ht="18.75">
      <c r="B13" s="2" t="s">
        <v>94</v>
      </c>
      <c r="C13" s="2">
        <v>28538</v>
      </c>
      <c r="D13" s="2">
        <v>433</v>
      </c>
      <c r="E13" s="1" t="s">
        <v>154</v>
      </c>
      <c r="F13" s="8">
        <v>645</v>
      </c>
      <c r="G13" s="1" t="s">
        <v>159</v>
      </c>
      <c r="H13" s="8">
        <f>C13+D13</f>
        <v>28971</v>
      </c>
      <c r="I13" s="70">
        <f>H13*1.032</f>
        <v>29898.072</v>
      </c>
    </row>
    <row r="14" spans="2:9" ht="18.75">
      <c r="B14" s="2" t="s">
        <v>95</v>
      </c>
      <c r="C14" s="2">
        <v>31850</v>
      </c>
      <c r="D14" s="2">
        <v>525</v>
      </c>
      <c r="E14" s="1" t="s">
        <v>154</v>
      </c>
      <c r="F14" s="8">
        <v>645</v>
      </c>
      <c r="G14" s="1" t="s">
        <v>162</v>
      </c>
      <c r="H14" s="8">
        <f>C14+D14</f>
        <v>32375</v>
      </c>
      <c r="I14" s="70">
        <f aca="true" t="shared" si="0" ref="I14:I75">H14*1.032</f>
        <v>33411</v>
      </c>
    </row>
    <row r="15" spans="2:9" ht="18.75">
      <c r="B15" s="2" t="s">
        <v>96</v>
      </c>
      <c r="C15" s="2">
        <v>34487</v>
      </c>
      <c r="D15" s="2">
        <v>597</v>
      </c>
      <c r="E15" s="1" t="s">
        <v>154</v>
      </c>
      <c r="F15" s="8">
        <v>645</v>
      </c>
      <c r="G15" s="1" t="s">
        <v>164</v>
      </c>
      <c r="H15" s="8">
        <f>C15+D15</f>
        <v>35084</v>
      </c>
      <c r="I15" s="70">
        <f t="shared" si="0"/>
        <v>36206.688</v>
      </c>
    </row>
    <row r="16" spans="2:9" ht="18.75">
      <c r="B16" s="2"/>
      <c r="C16" s="2"/>
      <c r="E16" s="23"/>
      <c r="F16" s="24"/>
      <c r="G16" s="24"/>
      <c r="H16" s="25"/>
      <c r="I16" s="71"/>
    </row>
    <row r="17" spans="2:9" ht="18.75">
      <c r="B17" s="2" t="s">
        <v>97</v>
      </c>
      <c r="C17" s="2">
        <v>33197</v>
      </c>
      <c r="D17" s="2">
        <v>433</v>
      </c>
      <c r="E17" s="3" t="s">
        <v>155</v>
      </c>
      <c r="F17" s="8">
        <v>645</v>
      </c>
      <c r="G17" s="1" t="s">
        <v>159</v>
      </c>
      <c r="H17" s="8">
        <f aca="true" t="shared" si="1" ref="H17:H75">C17+D17</f>
        <v>33630</v>
      </c>
      <c r="I17" s="70">
        <f t="shared" si="0"/>
        <v>34706.16</v>
      </c>
    </row>
    <row r="18" spans="2:9" ht="18.75">
      <c r="B18" s="2" t="s">
        <v>98</v>
      </c>
      <c r="C18" s="2">
        <v>37255</v>
      </c>
      <c r="D18" s="2">
        <v>525</v>
      </c>
      <c r="E18" s="3" t="s">
        <v>155</v>
      </c>
      <c r="F18" s="8">
        <v>645</v>
      </c>
      <c r="G18" s="1" t="s">
        <v>162</v>
      </c>
      <c r="H18" s="8">
        <f t="shared" si="1"/>
        <v>37780</v>
      </c>
      <c r="I18" s="70">
        <f t="shared" si="0"/>
        <v>38988.96</v>
      </c>
    </row>
    <row r="19" spans="2:9" ht="18.75">
      <c r="B19" s="2" t="s">
        <v>99</v>
      </c>
      <c r="C19" s="2">
        <v>41275</v>
      </c>
      <c r="D19" s="2">
        <v>597</v>
      </c>
      <c r="E19" s="3" t="s">
        <v>155</v>
      </c>
      <c r="F19" s="8">
        <v>645</v>
      </c>
      <c r="G19" s="1" t="s">
        <v>164</v>
      </c>
      <c r="H19" s="8">
        <f t="shared" si="1"/>
        <v>41872</v>
      </c>
      <c r="I19" s="70">
        <f t="shared" si="0"/>
        <v>43211.904</v>
      </c>
    </row>
    <row r="20" spans="2:9" ht="18.75">
      <c r="B20" s="2"/>
      <c r="C20" s="2"/>
      <c r="E20" s="23"/>
      <c r="F20" s="24"/>
      <c r="G20" s="24"/>
      <c r="H20" s="25"/>
      <c r="I20" s="71"/>
    </row>
    <row r="21" spans="2:9" ht="18.75">
      <c r="B21" s="2" t="s">
        <v>85</v>
      </c>
      <c r="C21" s="2">
        <v>37704</v>
      </c>
      <c r="D21" s="2">
        <v>433</v>
      </c>
      <c r="E21" s="3" t="s">
        <v>156</v>
      </c>
      <c r="F21" s="8">
        <v>645</v>
      </c>
      <c r="G21" s="1" t="s">
        <v>159</v>
      </c>
      <c r="H21" s="8">
        <f t="shared" si="1"/>
        <v>38137</v>
      </c>
      <c r="I21" s="70">
        <f t="shared" si="0"/>
        <v>39357.384</v>
      </c>
    </row>
    <row r="22" spans="2:9" ht="18.75">
      <c r="B22" s="2" t="s">
        <v>86</v>
      </c>
      <c r="C22" s="2">
        <v>41817</v>
      </c>
      <c r="D22" s="2">
        <v>525</v>
      </c>
      <c r="E22" s="3" t="s">
        <v>156</v>
      </c>
      <c r="F22" s="8">
        <v>645</v>
      </c>
      <c r="G22" s="1" t="s">
        <v>162</v>
      </c>
      <c r="H22" s="8">
        <f t="shared" si="1"/>
        <v>42342</v>
      </c>
      <c r="I22" s="70">
        <f t="shared" si="0"/>
        <v>43696.944</v>
      </c>
    </row>
    <row r="23" spans="2:9" ht="18.75">
      <c r="B23" s="2" t="s">
        <v>87</v>
      </c>
      <c r="C23" s="2">
        <v>42873</v>
      </c>
      <c r="D23" s="2">
        <v>597</v>
      </c>
      <c r="E23" s="3" t="s">
        <v>156</v>
      </c>
      <c r="F23" s="8">
        <v>645</v>
      </c>
      <c r="G23" s="1" t="s">
        <v>164</v>
      </c>
      <c r="H23" s="8">
        <f t="shared" si="1"/>
        <v>43470</v>
      </c>
      <c r="I23" s="70">
        <f t="shared" si="0"/>
        <v>44861.04</v>
      </c>
    </row>
    <row r="24" spans="2:9" ht="18.75">
      <c r="B24" s="2"/>
      <c r="C24" s="2"/>
      <c r="E24" s="23"/>
      <c r="F24" s="24"/>
      <c r="G24" s="24"/>
      <c r="H24" s="25"/>
      <c r="I24" s="71"/>
    </row>
    <row r="25" spans="2:9" ht="18.75">
      <c r="B25" s="2" t="s">
        <v>100</v>
      </c>
      <c r="C25" s="2">
        <v>36917</v>
      </c>
      <c r="D25" s="2">
        <v>433</v>
      </c>
      <c r="E25" s="1" t="s">
        <v>154</v>
      </c>
      <c r="F25" s="8">
        <v>840</v>
      </c>
      <c r="G25" s="1" t="s">
        <v>160</v>
      </c>
      <c r="H25" s="8">
        <f t="shared" si="1"/>
        <v>37350</v>
      </c>
      <c r="I25" s="70">
        <f t="shared" si="0"/>
        <v>38545.200000000004</v>
      </c>
    </row>
    <row r="26" spans="2:9" ht="18.75">
      <c r="B26" s="2" t="s">
        <v>101</v>
      </c>
      <c r="C26" s="2">
        <v>40495</v>
      </c>
      <c r="D26" s="2">
        <v>525</v>
      </c>
      <c r="E26" s="1" t="s">
        <v>154</v>
      </c>
      <c r="F26" s="8">
        <v>840</v>
      </c>
      <c r="G26" s="1" t="s">
        <v>161</v>
      </c>
      <c r="H26" s="8">
        <f t="shared" si="1"/>
        <v>41020</v>
      </c>
      <c r="I26" s="70">
        <f t="shared" si="0"/>
        <v>42332.64</v>
      </c>
    </row>
    <row r="27" spans="2:9" ht="18.75">
      <c r="B27" s="2"/>
      <c r="C27" s="2"/>
      <c r="E27" s="23"/>
      <c r="F27" s="24"/>
      <c r="G27" s="24"/>
      <c r="H27" s="25"/>
      <c r="I27" s="71"/>
    </row>
    <row r="28" spans="2:9" ht="18.75">
      <c r="B28" s="2" t="s">
        <v>92</v>
      </c>
      <c r="C28" s="2">
        <v>49520</v>
      </c>
      <c r="D28" s="2">
        <v>215</v>
      </c>
      <c r="E28" s="1" t="s">
        <v>154</v>
      </c>
      <c r="F28" s="1"/>
      <c r="G28" s="1" t="s">
        <v>163</v>
      </c>
      <c r="H28" s="8">
        <f t="shared" si="1"/>
        <v>49735</v>
      </c>
      <c r="I28" s="70">
        <f t="shared" si="0"/>
        <v>51326.520000000004</v>
      </c>
    </row>
    <row r="29" spans="2:9" ht="18.75">
      <c r="B29" s="2" t="s">
        <v>93</v>
      </c>
      <c r="C29" s="2">
        <v>49190</v>
      </c>
      <c r="D29" s="2">
        <v>546</v>
      </c>
      <c r="E29" s="1" t="s">
        <v>154</v>
      </c>
      <c r="F29" s="1"/>
      <c r="G29" s="1" t="s">
        <v>163</v>
      </c>
      <c r="H29" s="8">
        <f t="shared" si="1"/>
        <v>49736</v>
      </c>
      <c r="I29" s="70">
        <f t="shared" si="0"/>
        <v>51327.552</v>
      </c>
    </row>
    <row r="30" spans="5:9" ht="18.75">
      <c r="E30" s="23"/>
      <c r="F30" s="24"/>
      <c r="G30" s="24"/>
      <c r="H30" s="25"/>
      <c r="I30" s="71"/>
    </row>
    <row r="31" spans="5:9" ht="18.75">
      <c r="E31" s="23"/>
      <c r="F31" s="24"/>
      <c r="G31" s="24"/>
      <c r="H31" s="25"/>
      <c r="I31" s="71"/>
    </row>
    <row r="32" spans="2:9" ht="18.75">
      <c r="B32" s="2" t="s">
        <v>122</v>
      </c>
      <c r="C32" s="2">
        <v>34190</v>
      </c>
      <c r="D32" s="2">
        <v>433</v>
      </c>
      <c r="E32" s="1" t="s">
        <v>154</v>
      </c>
      <c r="F32" s="8">
        <v>790</v>
      </c>
      <c r="G32" s="1" t="s">
        <v>165</v>
      </c>
      <c r="H32" s="8">
        <f t="shared" si="1"/>
        <v>34623</v>
      </c>
      <c r="I32" s="70">
        <f t="shared" si="0"/>
        <v>35730.936</v>
      </c>
    </row>
    <row r="33" spans="2:9" ht="18.75">
      <c r="B33" s="2" t="s">
        <v>123</v>
      </c>
      <c r="C33" s="2">
        <v>34985</v>
      </c>
      <c r="D33" s="2">
        <v>525</v>
      </c>
      <c r="E33" s="1" t="s">
        <v>154</v>
      </c>
      <c r="F33" s="8">
        <v>790</v>
      </c>
      <c r="G33" s="1" t="s">
        <v>166</v>
      </c>
      <c r="H33" s="8">
        <f t="shared" si="1"/>
        <v>35510</v>
      </c>
      <c r="I33" s="70">
        <f t="shared" si="0"/>
        <v>36646.32</v>
      </c>
    </row>
    <row r="34" spans="2:9" ht="18.75">
      <c r="B34" s="2" t="s">
        <v>124</v>
      </c>
      <c r="C34" s="2">
        <v>39420</v>
      </c>
      <c r="D34" s="2">
        <v>597</v>
      </c>
      <c r="E34" s="1" t="s">
        <v>154</v>
      </c>
      <c r="F34" s="8">
        <v>790</v>
      </c>
      <c r="G34" s="1" t="s">
        <v>167</v>
      </c>
      <c r="H34" s="8">
        <f t="shared" si="1"/>
        <v>40017</v>
      </c>
      <c r="I34" s="70">
        <f t="shared" si="0"/>
        <v>41297.544</v>
      </c>
    </row>
    <row r="35" spans="2:9" ht="18.75">
      <c r="B35" s="2" t="s">
        <v>125</v>
      </c>
      <c r="C35" s="2">
        <v>39867</v>
      </c>
      <c r="D35" s="2">
        <v>697</v>
      </c>
      <c r="E35" s="1" t="s">
        <v>154</v>
      </c>
      <c r="F35" s="8">
        <v>790</v>
      </c>
      <c r="G35" s="1" t="s">
        <v>168</v>
      </c>
      <c r="H35" s="8">
        <f t="shared" si="1"/>
        <v>40564</v>
      </c>
      <c r="I35" s="70">
        <f t="shared" si="0"/>
        <v>41862.048</v>
      </c>
    </row>
    <row r="36" spans="2:9" ht="18.75">
      <c r="B36" s="2" t="s">
        <v>126</v>
      </c>
      <c r="C36" s="2">
        <v>56378</v>
      </c>
      <c r="D36" s="2">
        <v>795</v>
      </c>
      <c r="E36" s="1" t="s">
        <v>154</v>
      </c>
      <c r="F36" s="8">
        <v>790</v>
      </c>
      <c r="G36" s="1" t="s">
        <v>169</v>
      </c>
      <c r="H36" s="8">
        <f t="shared" si="1"/>
        <v>57173</v>
      </c>
      <c r="I36" s="70">
        <f t="shared" si="0"/>
        <v>59002.536</v>
      </c>
    </row>
    <row r="37" spans="2:9" ht="18.75">
      <c r="B37" s="2" t="s">
        <v>127</v>
      </c>
      <c r="C37" s="2">
        <v>63535</v>
      </c>
      <c r="D37" s="2">
        <v>945</v>
      </c>
      <c r="E37" s="1" t="s">
        <v>154</v>
      </c>
      <c r="F37" s="8">
        <v>790</v>
      </c>
      <c r="G37" s="1" t="s">
        <v>170</v>
      </c>
      <c r="H37" s="8">
        <f t="shared" si="1"/>
        <v>64480</v>
      </c>
      <c r="I37" s="70">
        <f t="shared" si="0"/>
        <v>66543.36</v>
      </c>
    </row>
    <row r="38" spans="2:9" ht="18.75">
      <c r="B38" s="2" t="s">
        <v>128</v>
      </c>
      <c r="C38" s="2">
        <v>67080</v>
      </c>
      <c r="D38" s="2">
        <v>1033</v>
      </c>
      <c r="E38" s="1" t="s">
        <v>154</v>
      </c>
      <c r="F38" s="8">
        <v>790</v>
      </c>
      <c r="G38" s="1" t="s">
        <v>171</v>
      </c>
      <c r="H38" s="8">
        <f t="shared" si="1"/>
        <v>68113</v>
      </c>
      <c r="I38" s="70">
        <f t="shared" si="0"/>
        <v>70292.61600000001</v>
      </c>
    </row>
    <row r="39" spans="2:9" ht="18.75">
      <c r="B39" s="2" t="s">
        <v>114</v>
      </c>
      <c r="C39" s="2">
        <v>32209</v>
      </c>
      <c r="D39" s="2">
        <v>433</v>
      </c>
      <c r="E39" s="1" t="s">
        <v>154</v>
      </c>
      <c r="F39" s="8">
        <v>790</v>
      </c>
      <c r="G39" s="1" t="s">
        <v>176</v>
      </c>
      <c r="H39" s="8">
        <f t="shared" si="1"/>
        <v>32642</v>
      </c>
      <c r="I39" s="70">
        <f t="shared" si="0"/>
        <v>33686.544</v>
      </c>
    </row>
    <row r="40" spans="2:9" ht="18.75">
      <c r="B40" s="2" t="s">
        <v>115</v>
      </c>
      <c r="C40" s="2">
        <v>36906</v>
      </c>
      <c r="D40" s="2">
        <v>525</v>
      </c>
      <c r="E40" s="1" t="s">
        <v>154</v>
      </c>
      <c r="F40" s="8">
        <v>790</v>
      </c>
      <c r="G40" s="1" t="s">
        <v>177</v>
      </c>
      <c r="H40" s="8">
        <f t="shared" si="1"/>
        <v>37431</v>
      </c>
      <c r="I40" s="70">
        <f t="shared" si="0"/>
        <v>38628.792</v>
      </c>
    </row>
    <row r="41" spans="2:9" ht="18.75">
      <c r="B41" s="2" t="s">
        <v>116</v>
      </c>
      <c r="C41" s="2">
        <v>44221</v>
      </c>
      <c r="D41" s="2">
        <v>597</v>
      </c>
      <c r="E41" s="1" t="s">
        <v>154</v>
      </c>
      <c r="F41" s="8">
        <v>790</v>
      </c>
      <c r="G41" s="1" t="s">
        <v>178</v>
      </c>
      <c r="H41" s="8">
        <f t="shared" si="1"/>
        <v>44818</v>
      </c>
      <c r="I41" s="70">
        <f t="shared" si="0"/>
        <v>46252.176</v>
      </c>
    </row>
    <row r="42" spans="2:9" ht="18.75">
      <c r="B42" s="2" t="s">
        <v>117</v>
      </c>
      <c r="C42" s="2">
        <v>48119</v>
      </c>
      <c r="D42" s="2">
        <v>697</v>
      </c>
      <c r="E42" s="1" t="s">
        <v>154</v>
      </c>
      <c r="F42" s="8">
        <v>790</v>
      </c>
      <c r="G42" s="1" t="s">
        <v>179</v>
      </c>
      <c r="H42" s="8">
        <f t="shared" si="1"/>
        <v>48816</v>
      </c>
      <c r="I42" s="70">
        <f t="shared" si="0"/>
        <v>50378.112</v>
      </c>
    </row>
    <row r="43" spans="2:9" ht="18.75">
      <c r="B43" s="2"/>
      <c r="C43" s="2"/>
      <c r="E43" s="23"/>
      <c r="F43" s="26"/>
      <c r="G43" s="4"/>
      <c r="H43" s="25"/>
      <c r="I43" s="71"/>
    </row>
    <row r="44" spans="2:9" ht="18.75">
      <c r="B44" s="2"/>
      <c r="C44" s="2"/>
      <c r="E44" s="23"/>
      <c r="F44" s="24"/>
      <c r="G44" s="4"/>
      <c r="H44" s="25"/>
      <c r="I44" s="71"/>
    </row>
    <row r="45" spans="2:9" ht="18.75">
      <c r="B45" s="2" t="s">
        <v>105</v>
      </c>
      <c r="C45" s="2">
        <v>40587</v>
      </c>
      <c r="D45" s="2">
        <v>433</v>
      </c>
      <c r="E45" s="3" t="s">
        <v>155</v>
      </c>
      <c r="F45" s="8">
        <v>790</v>
      </c>
      <c r="G45" s="1" t="s">
        <v>165</v>
      </c>
      <c r="H45" s="8">
        <f t="shared" si="1"/>
        <v>41020</v>
      </c>
      <c r="I45" s="70">
        <f t="shared" si="0"/>
        <v>42332.64</v>
      </c>
    </row>
    <row r="46" spans="2:9" ht="18.75">
      <c r="B46" s="2" t="s">
        <v>106</v>
      </c>
      <c r="C46" s="2">
        <v>44689</v>
      </c>
      <c r="D46" s="2">
        <v>525</v>
      </c>
      <c r="E46" s="3" t="s">
        <v>155</v>
      </c>
      <c r="F46" s="8">
        <v>790</v>
      </c>
      <c r="G46" s="1" t="s">
        <v>166</v>
      </c>
      <c r="H46" s="8">
        <f t="shared" si="1"/>
        <v>45214</v>
      </c>
      <c r="I46" s="70">
        <f t="shared" si="0"/>
        <v>46660.848</v>
      </c>
    </row>
    <row r="47" spans="2:9" ht="18.75">
      <c r="B47" s="2" t="s">
        <v>107</v>
      </c>
      <c r="C47" s="2">
        <v>48548</v>
      </c>
      <c r="D47" s="2">
        <v>597</v>
      </c>
      <c r="E47" s="3" t="s">
        <v>155</v>
      </c>
      <c r="F47" s="8">
        <v>790</v>
      </c>
      <c r="G47" s="1" t="s">
        <v>167</v>
      </c>
      <c r="H47" s="8">
        <f t="shared" si="1"/>
        <v>49145</v>
      </c>
      <c r="I47" s="70">
        <f t="shared" si="0"/>
        <v>50717.64</v>
      </c>
    </row>
    <row r="48" spans="2:9" ht="18.75">
      <c r="B48" s="2" t="s">
        <v>108</v>
      </c>
      <c r="C48" s="2">
        <v>52379</v>
      </c>
      <c r="D48" s="2">
        <v>697</v>
      </c>
      <c r="E48" s="3" t="s">
        <v>155</v>
      </c>
      <c r="F48" s="8">
        <v>790</v>
      </c>
      <c r="G48" s="1" t="s">
        <v>168</v>
      </c>
      <c r="H48" s="8">
        <f t="shared" si="1"/>
        <v>53076</v>
      </c>
      <c r="I48" s="70">
        <f t="shared" si="0"/>
        <v>54774.432</v>
      </c>
    </row>
    <row r="49" spans="2:9" ht="18.75">
      <c r="B49" s="2" t="s">
        <v>110</v>
      </c>
      <c r="C49" s="2">
        <v>59778</v>
      </c>
      <c r="D49" s="2">
        <v>795</v>
      </c>
      <c r="E49" s="3" t="s">
        <v>155</v>
      </c>
      <c r="F49" s="8">
        <v>790</v>
      </c>
      <c r="G49" s="1" t="s">
        <v>169</v>
      </c>
      <c r="H49" s="8">
        <f t="shared" si="1"/>
        <v>60573</v>
      </c>
      <c r="I49" s="70">
        <f t="shared" si="0"/>
        <v>62511.336</v>
      </c>
    </row>
    <row r="50" spans="2:9" ht="18.75">
      <c r="B50" s="2" t="s">
        <v>111</v>
      </c>
      <c r="C50" s="2">
        <v>67920</v>
      </c>
      <c r="D50" s="2">
        <v>945</v>
      </c>
      <c r="E50" s="3" t="s">
        <v>155</v>
      </c>
      <c r="F50" s="8">
        <v>790</v>
      </c>
      <c r="G50" s="1" t="s">
        <v>170</v>
      </c>
      <c r="H50" s="8">
        <f t="shared" si="1"/>
        <v>68865</v>
      </c>
      <c r="I50" s="70">
        <f t="shared" si="0"/>
        <v>71068.68000000001</v>
      </c>
    </row>
    <row r="51" spans="2:9" ht="18.75">
      <c r="B51" s="2" t="s">
        <v>109</v>
      </c>
      <c r="C51" s="2">
        <v>81028</v>
      </c>
      <c r="D51" s="2">
        <v>1033</v>
      </c>
      <c r="E51" s="3" t="s">
        <v>155</v>
      </c>
      <c r="F51" s="8">
        <v>790</v>
      </c>
      <c r="G51" s="1" t="s">
        <v>171</v>
      </c>
      <c r="H51" s="8">
        <f t="shared" si="1"/>
        <v>82061</v>
      </c>
      <c r="I51" s="70">
        <f t="shared" si="0"/>
        <v>84686.952</v>
      </c>
    </row>
    <row r="52" spans="2:9" ht="18.75">
      <c r="B52" s="2" t="s">
        <v>118</v>
      </c>
      <c r="C52" s="2">
        <v>39991</v>
      </c>
      <c r="D52" s="2">
        <v>433</v>
      </c>
      <c r="E52" s="3" t="s">
        <v>155</v>
      </c>
      <c r="F52" s="8">
        <v>790</v>
      </c>
      <c r="G52" s="1" t="s">
        <v>176</v>
      </c>
      <c r="H52" s="8">
        <f t="shared" si="1"/>
        <v>40424</v>
      </c>
      <c r="I52" s="70">
        <f t="shared" si="0"/>
        <v>41717.568</v>
      </c>
    </row>
    <row r="53" spans="2:9" ht="18.75">
      <c r="B53" s="2" t="s">
        <v>119</v>
      </c>
      <c r="C53" s="2">
        <v>44714</v>
      </c>
      <c r="D53" s="2">
        <v>525</v>
      </c>
      <c r="E53" s="3" t="s">
        <v>155</v>
      </c>
      <c r="F53" s="8">
        <v>790</v>
      </c>
      <c r="G53" s="1" t="s">
        <v>177</v>
      </c>
      <c r="H53" s="8">
        <f t="shared" si="1"/>
        <v>45239</v>
      </c>
      <c r="I53" s="70">
        <f t="shared" si="0"/>
        <v>46686.648</v>
      </c>
    </row>
    <row r="54" spans="2:9" ht="18.75">
      <c r="B54" s="2" t="s">
        <v>120</v>
      </c>
      <c r="C54" s="2">
        <v>48258</v>
      </c>
      <c r="D54" s="2">
        <v>597</v>
      </c>
      <c r="E54" s="3" t="s">
        <v>155</v>
      </c>
      <c r="F54" s="8">
        <v>790</v>
      </c>
      <c r="G54" s="1" t="s">
        <v>178</v>
      </c>
      <c r="H54" s="8">
        <f t="shared" si="1"/>
        <v>48855</v>
      </c>
      <c r="I54" s="70">
        <f t="shared" si="0"/>
        <v>50418.36</v>
      </c>
    </row>
    <row r="55" spans="2:9" ht="18.75">
      <c r="B55" s="2" t="s">
        <v>121</v>
      </c>
      <c r="C55" s="2">
        <v>52356</v>
      </c>
      <c r="D55" s="2">
        <v>697</v>
      </c>
      <c r="E55" s="3" t="s">
        <v>155</v>
      </c>
      <c r="F55" s="8">
        <v>790</v>
      </c>
      <c r="G55" s="1" t="s">
        <v>179</v>
      </c>
      <c r="H55" s="8">
        <f t="shared" si="1"/>
        <v>53053</v>
      </c>
      <c r="I55" s="70">
        <f t="shared" si="0"/>
        <v>54750.696</v>
      </c>
    </row>
    <row r="56" spans="2:9" ht="18.75">
      <c r="B56" s="2"/>
      <c r="C56" s="2"/>
      <c r="E56" s="23"/>
      <c r="F56" s="24"/>
      <c r="G56" s="24"/>
      <c r="H56" s="25"/>
      <c r="I56" s="71"/>
    </row>
    <row r="57" spans="5:9" ht="18.75">
      <c r="E57" s="23"/>
      <c r="F57" s="24"/>
      <c r="G57" s="24"/>
      <c r="H57" s="25"/>
      <c r="I57" s="71"/>
    </row>
    <row r="58" spans="5:9" ht="18.75">
      <c r="E58" s="23"/>
      <c r="F58" s="24"/>
      <c r="G58" s="24"/>
      <c r="H58" s="25"/>
      <c r="I58" s="71"/>
    </row>
    <row r="59" spans="2:9" ht="18.75">
      <c r="B59" s="2" t="s">
        <v>88</v>
      </c>
      <c r="C59" s="2">
        <v>50673</v>
      </c>
      <c r="D59" s="2">
        <v>433</v>
      </c>
      <c r="E59" s="3" t="s">
        <v>157</v>
      </c>
      <c r="F59" s="8">
        <v>790</v>
      </c>
      <c r="G59" s="1" t="s">
        <v>165</v>
      </c>
      <c r="H59" s="8">
        <f t="shared" si="1"/>
        <v>51106</v>
      </c>
      <c r="I59" s="70">
        <f t="shared" si="0"/>
        <v>52741.392</v>
      </c>
    </row>
    <row r="60" spans="2:9" ht="18.75">
      <c r="B60" s="2" t="s">
        <v>89</v>
      </c>
      <c r="C60" s="2">
        <v>54986</v>
      </c>
      <c r="D60" s="2">
        <v>525</v>
      </c>
      <c r="E60" s="3" t="s">
        <v>157</v>
      </c>
      <c r="F60" s="8">
        <v>790</v>
      </c>
      <c r="G60" s="1" t="s">
        <v>166</v>
      </c>
      <c r="H60" s="8">
        <f t="shared" si="1"/>
        <v>55511</v>
      </c>
      <c r="I60" s="70">
        <f t="shared" si="0"/>
        <v>57287.352</v>
      </c>
    </row>
    <row r="61" spans="2:9" ht="18.75">
      <c r="B61" s="2" t="s">
        <v>90</v>
      </c>
      <c r="C61" s="2">
        <v>60344</v>
      </c>
      <c r="D61" s="2">
        <v>597</v>
      </c>
      <c r="E61" s="3" t="s">
        <v>157</v>
      </c>
      <c r="F61" s="8">
        <v>790</v>
      </c>
      <c r="G61" s="1" t="s">
        <v>167</v>
      </c>
      <c r="H61" s="8">
        <f t="shared" si="1"/>
        <v>60941</v>
      </c>
      <c r="I61" s="70">
        <f t="shared" si="0"/>
        <v>62891.112</v>
      </c>
    </row>
    <row r="62" spans="2:9" ht="18.75">
      <c r="B62" s="2" t="s">
        <v>91</v>
      </c>
      <c r="C62" s="2">
        <v>65485</v>
      </c>
      <c r="D62" s="2">
        <v>697</v>
      </c>
      <c r="E62" s="3" t="s">
        <v>157</v>
      </c>
      <c r="F62" s="8">
        <v>790</v>
      </c>
      <c r="G62" s="1" t="s">
        <v>168</v>
      </c>
      <c r="H62" s="8">
        <f t="shared" si="1"/>
        <v>66182</v>
      </c>
      <c r="I62" s="70">
        <f t="shared" si="0"/>
        <v>68299.82400000001</v>
      </c>
    </row>
    <row r="63" spans="5:9" ht="18.75">
      <c r="E63" s="23"/>
      <c r="F63" s="26"/>
      <c r="G63" s="4"/>
      <c r="H63" s="25"/>
      <c r="I63" s="71"/>
    </row>
    <row r="64" spans="5:9" ht="18.75">
      <c r="E64" s="23"/>
      <c r="F64" s="26"/>
      <c r="G64" s="4"/>
      <c r="H64" s="25"/>
      <c r="I64" s="71"/>
    </row>
    <row r="65" spans="5:9" ht="18.75">
      <c r="E65" s="23"/>
      <c r="F65" s="26"/>
      <c r="G65" s="4"/>
      <c r="H65" s="25"/>
      <c r="I65" s="71"/>
    </row>
    <row r="66" spans="5:9" ht="18.75">
      <c r="E66" s="23"/>
      <c r="F66" s="26"/>
      <c r="G66" s="4"/>
      <c r="H66" s="25"/>
      <c r="I66" s="71"/>
    </row>
    <row r="67" spans="5:9" ht="18.75">
      <c r="E67" s="23"/>
      <c r="F67" s="26"/>
      <c r="G67" s="24"/>
      <c r="H67" s="25"/>
      <c r="I67" s="71"/>
    </row>
    <row r="68" spans="2:9" ht="18.75">
      <c r="B68" s="2" t="s">
        <v>112</v>
      </c>
      <c r="C68" s="2">
        <v>40490</v>
      </c>
      <c r="D68" s="2">
        <v>525</v>
      </c>
      <c r="E68" s="1" t="s">
        <v>154</v>
      </c>
      <c r="F68" s="8">
        <v>875</v>
      </c>
      <c r="G68" s="1" t="s">
        <v>172</v>
      </c>
      <c r="H68" s="8">
        <f t="shared" si="1"/>
        <v>41015</v>
      </c>
      <c r="I68" s="70">
        <f t="shared" si="0"/>
        <v>42327.48</v>
      </c>
    </row>
    <row r="69" spans="2:9" ht="18.75">
      <c r="B69" s="2" t="s">
        <v>113</v>
      </c>
      <c r="C69" s="2">
        <v>48877</v>
      </c>
      <c r="D69" s="2">
        <v>697</v>
      </c>
      <c r="E69" s="1" t="s">
        <v>154</v>
      </c>
      <c r="F69" s="8">
        <v>875</v>
      </c>
      <c r="G69" s="1" t="s">
        <v>173</v>
      </c>
      <c r="H69" s="8">
        <f t="shared" si="1"/>
        <v>49574</v>
      </c>
      <c r="I69" s="70">
        <f t="shared" si="0"/>
        <v>51160.368</v>
      </c>
    </row>
    <row r="70" spans="5:9" ht="18.75">
      <c r="E70" s="23"/>
      <c r="F70" s="24"/>
      <c r="G70" s="24"/>
      <c r="H70" s="25"/>
      <c r="I70" s="71"/>
    </row>
    <row r="71" spans="5:9" ht="18.75">
      <c r="E71" s="23"/>
      <c r="F71" s="24"/>
      <c r="G71" s="24"/>
      <c r="H71" s="25"/>
      <c r="I71" s="71"/>
    </row>
    <row r="72" spans="5:9" ht="18.75">
      <c r="E72" s="23"/>
      <c r="F72" s="24"/>
      <c r="G72" s="24"/>
      <c r="H72" s="25"/>
      <c r="I72" s="71"/>
    </row>
    <row r="73" spans="2:9" ht="18.75">
      <c r="B73" s="2" t="s">
        <v>102</v>
      </c>
      <c r="C73" s="2">
        <v>54757</v>
      </c>
      <c r="D73" s="2">
        <v>519</v>
      </c>
      <c r="E73" s="1" t="s">
        <v>154</v>
      </c>
      <c r="F73" s="1"/>
      <c r="G73" s="1" t="s">
        <v>174</v>
      </c>
      <c r="H73" s="8">
        <f t="shared" si="1"/>
        <v>55276</v>
      </c>
      <c r="I73" s="70">
        <f t="shared" si="0"/>
        <v>57044.832</v>
      </c>
    </row>
    <row r="74" spans="2:9" ht="18.75">
      <c r="B74" s="2" t="s">
        <v>103</v>
      </c>
      <c r="C74" s="2">
        <v>49400</v>
      </c>
      <c r="D74" s="2">
        <v>908</v>
      </c>
      <c r="E74" s="1" t="s">
        <v>154</v>
      </c>
      <c r="F74" s="1"/>
      <c r="G74" s="1" t="s">
        <v>175</v>
      </c>
      <c r="H74" s="8">
        <f t="shared" si="1"/>
        <v>50308</v>
      </c>
      <c r="I74" s="70">
        <f t="shared" si="0"/>
        <v>51917.856</v>
      </c>
    </row>
    <row r="75" spans="2:9" ht="18.75">
      <c r="B75" s="2" t="s">
        <v>104</v>
      </c>
      <c r="C75" s="2">
        <v>46489</v>
      </c>
      <c r="D75" s="2">
        <v>908</v>
      </c>
      <c r="E75" s="1" t="s">
        <v>154</v>
      </c>
      <c r="F75" s="1"/>
      <c r="G75" s="1" t="s">
        <v>180</v>
      </c>
      <c r="H75" s="8">
        <f t="shared" si="1"/>
        <v>47397</v>
      </c>
      <c r="I75" s="70">
        <f t="shared" si="0"/>
        <v>48913.704</v>
      </c>
    </row>
    <row r="99" spans="2:5" ht="12.75">
      <c r="B99" s="20"/>
      <c r="C99" s="20"/>
      <c r="D99" s="20"/>
      <c r="E99" s="20"/>
    </row>
    <row r="100" spans="2:5" ht="12.75">
      <c r="B100" s="20"/>
      <c r="C100" s="20"/>
      <c r="D100" s="20"/>
      <c r="E100" s="20"/>
    </row>
    <row r="101" spans="2:5" ht="18">
      <c r="B101" s="21"/>
      <c r="C101" s="5"/>
      <c r="D101" s="20"/>
      <c r="E101" s="20"/>
    </row>
    <row r="102" spans="2:5" ht="18">
      <c r="B102" s="21"/>
      <c r="C102" s="5"/>
      <c r="D102" s="20"/>
      <c r="E102" s="20"/>
    </row>
    <row r="103" spans="2:5" ht="18">
      <c r="B103" s="21"/>
      <c r="C103" s="5"/>
      <c r="D103" s="20"/>
      <c r="E103" s="20"/>
    </row>
    <row r="104" spans="2:5" ht="18">
      <c r="B104" s="21"/>
      <c r="C104" s="5"/>
      <c r="D104" s="20"/>
      <c r="E104" s="20"/>
    </row>
    <row r="105" spans="2:5" ht="18">
      <c r="B105" s="21"/>
      <c r="C105" s="5"/>
      <c r="D105" s="20"/>
      <c r="E105" s="20"/>
    </row>
    <row r="106" spans="2:5" ht="18">
      <c r="B106" s="21"/>
      <c r="C106" s="5"/>
      <c r="D106" s="20"/>
      <c r="E106" s="20"/>
    </row>
    <row r="107" spans="2:5" ht="18">
      <c r="B107" s="21"/>
      <c r="C107" s="5"/>
      <c r="D107" s="20"/>
      <c r="E107" s="20"/>
    </row>
    <row r="108" spans="2:5" ht="18">
      <c r="B108" s="21"/>
      <c r="C108" s="5"/>
      <c r="D108" s="20"/>
      <c r="E108" s="20"/>
    </row>
    <row r="109" spans="2:5" ht="18">
      <c r="B109" s="21"/>
      <c r="C109" s="5"/>
      <c r="D109" s="20"/>
      <c r="E109" s="20"/>
    </row>
    <row r="110" spans="2:5" ht="18">
      <c r="B110" s="21"/>
      <c r="C110" s="5"/>
      <c r="D110" s="20"/>
      <c r="E110" s="20"/>
    </row>
    <row r="111" spans="2:5" ht="18">
      <c r="B111" s="21"/>
      <c r="C111" s="5"/>
      <c r="D111" s="20"/>
      <c r="E111" s="20"/>
    </row>
    <row r="112" spans="2:5" ht="18">
      <c r="B112" s="21"/>
      <c r="C112" s="5"/>
      <c r="D112" s="20"/>
      <c r="E112" s="20"/>
    </row>
    <row r="113" spans="2:5" ht="18">
      <c r="B113" s="21"/>
      <c r="C113" s="5"/>
      <c r="D113" s="20"/>
      <c r="E113" s="20"/>
    </row>
    <row r="114" spans="2:5" ht="18">
      <c r="B114" s="21"/>
      <c r="C114" s="5"/>
      <c r="D114" s="20"/>
      <c r="E114" s="20"/>
    </row>
    <row r="115" spans="2:5" ht="18">
      <c r="B115" s="21"/>
      <c r="C115" s="5"/>
      <c r="D115" s="20"/>
      <c r="E115" s="20"/>
    </row>
    <row r="116" spans="2:5" ht="18">
      <c r="B116" s="21"/>
      <c r="C116" s="5"/>
      <c r="D116" s="20"/>
      <c r="E116" s="20"/>
    </row>
    <row r="117" spans="2:5" ht="18">
      <c r="B117" s="21"/>
      <c r="C117" s="5"/>
      <c r="D117" s="20"/>
      <c r="E117" s="20"/>
    </row>
    <row r="118" spans="2:5" ht="18">
      <c r="B118" s="21"/>
      <c r="C118" s="5"/>
      <c r="D118" s="20"/>
      <c r="E118" s="20"/>
    </row>
    <row r="119" spans="2:5" ht="18">
      <c r="B119" s="21"/>
      <c r="C119" s="5"/>
      <c r="D119" s="20"/>
      <c r="E119" s="20"/>
    </row>
    <row r="120" spans="2:5" ht="18">
      <c r="B120" s="21"/>
      <c r="C120" s="5"/>
      <c r="D120" s="20"/>
      <c r="E120" s="20"/>
    </row>
    <row r="121" spans="2:5" ht="18">
      <c r="B121" s="21"/>
      <c r="C121" s="5"/>
      <c r="D121" s="20"/>
      <c r="E121" s="20"/>
    </row>
    <row r="122" spans="2:5" ht="18">
      <c r="B122" s="21"/>
      <c r="C122" s="5"/>
      <c r="D122" s="20"/>
      <c r="E122" s="20"/>
    </row>
    <row r="123" spans="2:5" ht="18">
      <c r="B123" s="21"/>
      <c r="C123" s="5"/>
      <c r="D123" s="20"/>
      <c r="E123" s="20"/>
    </row>
    <row r="124" spans="2:5" ht="18">
      <c r="B124" s="21"/>
      <c r="C124" s="5"/>
      <c r="D124" s="20"/>
      <c r="E124" s="20"/>
    </row>
    <row r="125" spans="2:5" ht="18">
      <c r="B125" s="21"/>
      <c r="C125" s="5"/>
      <c r="D125" s="20"/>
      <c r="E125" s="20"/>
    </row>
    <row r="126" spans="2:5" ht="18">
      <c r="B126" s="21"/>
      <c r="C126" s="5"/>
      <c r="D126" s="20"/>
      <c r="E126" s="20"/>
    </row>
    <row r="127" spans="2:5" ht="18">
      <c r="B127" s="21"/>
      <c r="C127" s="5"/>
      <c r="D127" s="20"/>
      <c r="E127" s="20"/>
    </row>
    <row r="128" spans="2:5" ht="18">
      <c r="B128" s="21"/>
      <c r="C128" s="5"/>
      <c r="D128" s="20"/>
      <c r="E128" s="20"/>
    </row>
    <row r="129" spans="2:5" ht="18">
      <c r="B129" s="21"/>
      <c r="C129" s="5"/>
      <c r="D129" s="20"/>
      <c r="E129" s="20"/>
    </row>
    <row r="130" spans="2:5" ht="18">
      <c r="B130" s="21"/>
      <c r="C130" s="5"/>
      <c r="D130" s="20"/>
      <c r="E130" s="20"/>
    </row>
    <row r="131" spans="2:5" ht="18">
      <c r="B131" s="21"/>
      <c r="C131" s="5"/>
      <c r="D131" s="20"/>
      <c r="E131" s="20"/>
    </row>
    <row r="132" spans="2:5" ht="18">
      <c r="B132" s="21"/>
      <c r="C132" s="5"/>
      <c r="D132" s="20"/>
      <c r="E132" s="20"/>
    </row>
    <row r="133" spans="2:5" ht="18">
      <c r="B133" s="21"/>
      <c r="C133" s="5"/>
      <c r="D133" s="20"/>
      <c r="E133" s="20"/>
    </row>
    <row r="134" spans="2:5" ht="18">
      <c r="B134" s="21"/>
      <c r="C134" s="5"/>
      <c r="D134" s="20"/>
      <c r="E134" s="20"/>
    </row>
    <row r="135" spans="2:5" ht="18">
      <c r="B135" s="21"/>
      <c r="C135" s="5"/>
      <c r="D135" s="20"/>
      <c r="E135" s="20"/>
    </row>
    <row r="136" spans="2:5" ht="18">
      <c r="B136" s="21"/>
      <c r="C136" s="5"/>
      <c r="D136" s="20"/>
      <c r="E136" s="20"/>
    </row>
    <row r="137" spans="2:5" ht="18">
      <c r="B137" s="21"/>
      <c r="C137" s="5"/>
      <c r="D137" s="20"/>
      <c r="E137" s="20"/>
    </row>
    <row r="138" spans="2:5" ht="18">
      <c r="B138" s="21"/>
      <c r="C138" s="5"/>
      <c r="D138" s="20"/>
      <c r="E138" s="20"/>
    </row>
    <row r="139" spans="2:5" ht="18">
      <c r="B139" s="21"/>
      <c r="C139" s="5"/>
      <c r="D139" s="20"/>
      <c r="E139" s="20"/>
    </row>
    <row r="140" spans="2:5" ht="18">
      <c r="B140" s="21"/>
      <c r="C140" s="5"/>
      <c r="D140" s="20"/>
      <c r="E140" s="20"/>
    </row>
    <row r="141" spans="2:5" ht="18">
      <c r="B141" s="21"/>
      <c r="C141" s="5"/>
      <c r="D141" s="20"/>
      <c r="E141" s="20"/>
    </row>
    <row r="142" spans="2:5" ht="18">
      <c r="B142" s="5"/>
      <c r="C142" s="5"/>
      <c r="D142" s="20"/>
      <c r="E142" s="20"/>
    </row>
    <row r="143" spans="2:5" ht="12.75">
      <c r="B143" s="20"/>
      <c r="C143" s="20"/>
      <c r="D143" s="20"/>
      <c r="E143" s="20"/>
    </row>
    <row r="144" spans="2:5" ht="12.75">
      <c r="B144" s="20"/>
      <c r="C144" s="20"/>
      <c r="D144" s="20"/>
      <c r="E144" s="20"/>
    </row>
    <row r="145" spans="2:5" ht="12.75">
      <c r="B145" s="20"/>
      <c r="C145" s="20"/>
      <c r="D145" s="20"/>
      <c r="E145" s="20"/>
    </row>
    <row r="146" spans="2:5" ht="12.75">
      <c r="B146" s="20"/>
      <c r="C146" s="20"/>
      <c r="D146" s="20"/>
      <c r="E146" s="20"/>
    </row>
    <row r="147" spans="2:5" ht="12.75">
      <c r="B147" s="20"/>
      <c r="C147" s="20"/>
      <c r="D147" s="20"/>
      <c r="E147" s="20"/>
    </row>
    <row r="148" spans="2:5" ht="12.75">
      <c r="B148" s="20"/>
      <c r="C148" s="20"/>
      <c r="D148" s="20"/>
      <c r="E148" s="20"/>
    </row>
    <row r="149" spans="2:5" ht="12.75">
      <c r="B149" s="20"/>
      <c r="C149" s="20"/>
      <c r="D149" s="20"/>
      <c r="E149" s="20"/>
    </row>
  </sheetData>
  <sheetProtection/>
  <mergeCells count="12">
    <mergeCell ref="F8:F11"/>
    <mergeCell ref="G8:G11"/>
    <mergeCell ref="E7:H7"/>
    <mergeCell ref="I8:I11"/>
    <mergeCell ref="B5:I6"/>
    <mergeCell ref="B1:F1"/>
    <mergeCell ref="B2:F2"/>
    <mergeCell ref="B3:F3"/>
    <mergeCell ref="B4:F4"/>
    <mergeCell ref="H8:H11"/>
    <mergeCell ref="B8:B11"/>
    <mergeCell ref="E8:E11"/>
  </mergeCells>
  <printOptions/>
  <pageMargins left="0.75" right="0.75" top="1" bottom="1" header="0.5" footer="0.5"/>
  <pageSetup fitToHeight="1" fitToWidth="1" horizontalDpi="600" verticalDpi="600" orientation="portrait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5"/>
  <sheetViews>
    <sheetView zoomScale="80" zoomScaleNormal="80" zoomScalePageLayoutView="0" workbookViewId="0" topLeftCell="E1">
      <selection activeCell="I12" sqref="I12:I55"/>
    </sheetView>
  </sheetViews>
  <sheetFormatPr defaultColWidth="9.140625" defaultRowHeight="12.75"/>
  <cols>
    <col min="1" max="1" width="20.140625" style="0" customWidth="1"/>
    <col min="2" max="2" width="155.421875" style="0" bestFit="1" customWidth="1"/>
    <col min="3" max="3" width="15.421875" style="0" hidden="1" customWidth="1"/>
    <col min="4" max="4" width="12.140625" style="0" hidden="1" customWidth="1"/>
    <col min="5" max="7" width="23.7109375" style="0" customWidth="1"/>
    <col min="8" max="8" width="16.28125" style="0" hidden="1" customWidth="1"/>
    <col min="9" max="9" width="15.7109375" style="0" customWidth="1"/>
  </cols>
  <sheetData>
    <row r="1" spans="2:6" ht="25.5">
      <c r="B1" s="43" t="s">
        <v>75</v>
      </c>
      <c r="C1" s="43"/>
      <c r="D1" s="43"/>
      <c r="E1" s="43"/>
      <c r="F1" s="43"/>
    </row>
    <row r="2" spans="2:6" ht="25.5">
      <c r="B2" s="43" t="s">
        <v>76</v>
      </c>
      <c r="C2" s="43"/>
      <c r="D2" s="43"/>
      <c r="E2" s="43"/>
      <c r="F2" s="43"/>
    </row>
    <row r="3" spans="2:6" ht="22.5">
      <c r="B3" s="44" t="s">
        <v>82</v>
      </c>
      <c r="C3" s="44"/>
      <c r="D3" s="44"/>
      <c r="E3" s="44"/>
      <c r="F3" s="44"/>
    </row>
    <row r="4" spans="2:6" ht="22.5">
      <c r="B4" s="45" t="s">
        <v>83</v>
      </c>
      <c r="C4" s="45"/>
      <c r="D4" s="45"/>
      <c r="E4" s="45"/>
      <c r="F4" s="45"/>
    </row>
    <row r="5" spans="2:9" ht="12.75" customHeight="1">
      <c r="B5" s="41" t="s">
        <v>223</v>
      </c>
      <c r="C5" s="42"/>
      <c r="D5" s="42"/>
      <c r="E5" s="42"/>
      <c r="F5" s="42"/>
      <c r="G5" s="42"/>
      <c r="H5" s="42"/>
      <c r="I5" s="42"/>
    </row>
    <row r="6" spans="2:9" ht="12.75" customHeight="1">
      <c r="B6" s="41"/>
      <c r="C6" s="42"/>
      <c r="D6" s="42"/>
      <c r="E6" s="42"/>
      <c r="F6" s="42"/>
      <c r="G6" s="42"/>
      <c r="H6" s="42"/>
      <c r="I6" s="42"/>
    </row>
    <row r="8" spans="2:9" ht="12.75">
      <c r="B8" s="47" t="s">
        <v>0</v>
      </c>
      <c r="C8" s="22"/>
      <c r="D8" s="22"/>
      <c r="E8" s="50" t="s">
        <v>153</v>
      </c>
      <c r="F8" s="52" t="s">
        <v>158</v>
      </c>
      <c r="G8" s="52" t="s">
        <v>181</v>
      </c>
      <c r="H8" s="46" t="s">
        <v>182</v>
      </c>
      <c r="I8" s="40" t="s">
        <v>229</v>
      </c>
    </row>
    <row r="9" spans="2:9" ht="12.75">
      <c r="B9" s="48"/>
      <c r="C9" s="22"/>
      <c r="D9" s="22"/>
      <c r="E9" s="51"/>
      <c r="F9" s="53"/>
      <c r="G9" s="53"/>
      <c r="H9" s="46"/>
      <c r="I9" s="40"/>
    </row>
    <row r="10" spans="2:9" ht="12.75">
      <c r="B10" s="48"/>
      <c r="C10" s="22"/>
      <c r="D10" s="22"/>
      <c r="E10" s="51"/>
      <c r="F10" s="53"/>
      <c r="G10" s="53"/>
      <c r="H10" s="46"/>
      <c r="I10" s="40"/>
    </row>
    <row r="11" spans="2:9" ht="12.75">
      <c r="B11" s="49"/>
      <c r="C11" s="22"/>
      <c r="D11" s="22"/>
      <c r="E11" s="51"/>
      <c r="F11" s="54"/>
      <c r="G11" s="54"/>
      <c r="H11" s="46"/>
      <c r="I11" s="40"/>
    </row>
    <row r="12" spans="2:9" ht="20.25">
      <c r="B12" s="2" t="s">
        <v>214</v>
      </c>
      <c r="C12" s="2">
        <v>23830</v>
      </c>
      <c r="D12" s="31">
        <v>335</v>
      </c>
      <c r="E12" s="1" t="s">
        <v>154</v>
      </c>
      <c r="F12" s="27">
        <v>505</v>
      </c>
      <c r="G12" s="27" t="s">
        <v>196</v>
      </c>
      <c r="H12" s="36">
        <f>D12+C12</f>
        <v>24165</v>
      </c>
      <c r="I12" s="68">
        <f>H12*1.032</f>
        <v>24938.280000000002</v>
      </c>
    </row>
    <row r="13" spans="2:9" ht="20.25">
      <c r="B13" s="2" t="s">
        <v>215</v>
      </c>
      <c r="C13" s="2">
        <v>25345</v>
      </c>
      <c r="D13" s="2">
        <v>433</v>
      </c>
      <c r="E13" s="1" t="s">
        <v>154</v>
      </c>
      <c r="F13" s="27">
        <v>505</v>
      </c>
      <c r="G13" s="27" t="s">
        <v>197</v>
      </c>
      <c r="H13" s="36">
        <f>D13+C13</f>
        <v>25778</v>
      </c>
      <c r="I13" s="68">
        <f aca="true" t="shared" si="0" ref="I13:I55">H13*1.032</f>
        <v>26602.896</v>
      </c>
    </row>
    <row r="14" spans="2:9" ht="20.25">
      <c r="B14" s="2" t="s">
        <v>216</v>
      </c>
      <c r="C14" s="2">
        <v>27800</v>
      </c>
      <c r="D14" s="2">
        <v>525</v>
      </c>
      <c r="E14" s="1" t="s">
        <v>154</v>
      </c>
      <c r="F14" s="27">
        <v>505</v>
      </c>
      <c r="G14" s="27" t="s">
        <v>198</v>
      </c>
      <c r="H14" s="36">
        <f>D14+C14</f>
        <v>28325</v>
      </c>
      <c r="I14" s="68">
        <f t="shared" si="0"/>
        <v>29231.4</v>
      </c>
    </row>
    <row r="15" spans="2:9" ht="20.25">
      <c r="B15" s="2" t="s">
        <v>129</v>
      </c>
      <c r="C15" s="2">
        <v>28720</v>
      </c>
      <c r="D15" s="2">
        <v>597</v>
      </c>
      <c r="E15" s="1" t="s">
        <v>154</v>
      </c>
      <c r="F15" s="27">
        <v>505</v>
      </c>
      <c r="G15" s="27" t="s">
        <v>199</v>
      </c>
      <c r="H15" s="36">
        <f>D15+C15</f>
        <v>29317</v>
      </c>
      <c r="I15" s="68">
        <f t="shared" si="0"/>
        <v>30255.144</v>
      </c>
    </row>
    <row r="16" spans="2:9" ht="20.25">
      <c r="B16" s="29"/>
      <c r="C16" s="29"/>
      <c r="F16" s="24"/>
      <c r="G16" s="24"/>
      <c r="H16" s="25"/>
      <c r="I16" s="68"/>
    </row>
    <row r="17" spans="2:9" ht="20.25">
      <c r="B17" s="2" t="s">
        <v>133</v>
      </c>
      <c r="C17" s="2">
        <v>27952</v>
      </c>
      <c r="D17" s="31">
        <v>335</v>
      </c>
      <c r="E17" s="3" t="s">
        <v>155</v>
      </c>
      <c r="F17" s="27">
        <v>505</v>
      </c>
      <c r="G17" s="27" t="s">
        <v>196</v>
      </c>
      <c r="H17" s="36">
        <f>D17+C17</f>
        <v>28287</v>
      </c>
      <c r="I17" s="68">
        <f t="shared" si="0"/>
        <v>29192.184</v>
      </c>
    </row>
    <row r="18" spans="2:9" ht="20.25">
      <c r="B18" s="2" t="s">
        <v>130</v>
      </c>
      <c r="C18" s="2">
        <v>29810</v>
      </c>
      <c r="D18" s="2">
        <v>433</v>
      </c>
      <c r="E18" s="3" t="s">
        <v>155</v>
      </c>
      <c r="F18" s="27">
        <v>505</v>
      </c>
      <c r="G18" s="27" t="s">
        <v>197</v>
      </c>
      <c r="H18" s="36">
        <f>D18+C18</f>
        <v>30243</v>
      </c>
      <c r="I18" s="68">
        <f t="shared" si="0"/>
        <v>31210.776</v>
      </c>
    </row>
    <row r="19" spans="2:9" ht="20.25">
      <c r="B19" s="2" t="s">
        <v>131</v>
      </c>
      <c r="C19" s="2">
        <v>32992</v>
      </c>
      <c r="D19" s="2">
        <v>525</v>
      </c>
      <c r="E19" s="3" t="s">
        <v>155</v>
      </c>
      <c r="F19" s="27">
        <v>505</v>
      </c>
      <c r="G19" s="27" t="s">
        <v>198</v>
      </c>
      <c r="H19" s="36">
        <f>D19+C19</f>
        <v>33517</v>
      </c>
      <c r="I19" s="68">
        <f t="shared" si="0"/>
        <v>34589.544</v>
      </c>
    </row>
    <row r="20" spans="2:9" ht="20.25">
      <c r="B20" s="2" t="s">
        <v>132</v>
      </c>
      <c r="C20" s="2">
        <v>34246</v>
      </c>
      <c r="D20" s="2">
        <v>597</v>
      </c>
      <c r="E20" s="3" t="s">
        <v>155</v>
      </c>
      <c r="F20" s="27">
        <v>505</v>
      </c>
      <c r="G20" s="27" t="s">
        <v>199</v>
      </c>
      <c r="H20" s="36">
        <f>D20+C20</f>
        <v>34843</v>
      </c>
      <c r="I20" s="68">
        <f t="shared" si="0"/>
        <v>35957.976</v>
      </c>
    </row>
    <row r="21" spans="2:9" ht="20.25">
      <c r="B21" s="29"/>
      <c r="C21" s="29"/>
      <c r="E21" s="32"/>
      <c r="F21" s="24"/>
      <c r="G21" s="24"/>
      <c r="H21" s="25"/>
      <c r="I21" s="68"/>
    </row>
    <row r="22" spans="2:9" ht="20.25">
      <c r="B22" s="2" t="s">
        <v>137</v>
      </c>
      <c r="C22" s="2">
        <v>31771</v>
      </c>
      <c r="D22" s="31">
        <v>335</v>
      </c>
      <c r="E22" s="3" t="s">
        <v>156</v>
      </c>
      <c r="F22" s="27">
        <v>505</v>
      </c>
      <c r="G22" s="27" t="s">
        <v>196</v>
      </c>
      <c r="H22" s="36">
        <f>D22+C22</f>
        <v>32106</v>
      </c>
      <c r="I22" s="68">
        <f t="shared" si="0"/>
        <v>33133.392</v>
      </c>
    </row>
    <row r="23" spans="2:9" ht="20.25">
      <c r="B23" s="2" t="s">
        <v>134</v>
      </c>
      <c r="C23" s="2">
        <v>34249</v>
      </c>
      <c r="D23" s="2">
        <v>433</v>
      </c>
      <c r="E23" s="3" t="s">
        <v>156</v>
      </c>
      <c r="F23" s="27">
        <v>505</v>
      </c>
      <c r="G23" s="27" t="s">
        <v>197</v>
      </c>
      <c r="H23" s="36">
        <f>D23+C23</f>
        <v>34682</v>
      </c>
      <c r="I23" s="68">
        <f t="shared" si="0"/>
        <v>35791.824</v>
      </c>
    </row>
    <row r="24" spans="2:9" ht="20.25">
      <c r="B24" s="2" t="s">
        <v>135</v>
      </c>
      <c r="C24" s="2">
        <v>37950</v>
      </c>
      <c r="D24" s="2">
        <v>525</v>
      </c>
      <c r="E24" s="3" t="s">
        <v>156</v>
      </c>
      <c r="F24" s="27">
        <v>505</v>
      </c>
      <c r="G24" s="27" t="s">
        <v>198</v>
      </c>
      <c r="H24" s="36">
        <f>D24+C24</f>
        <v>38475</v>
      </c>
      <c r="I24" s="68">
        <f t="shared" si="0"/>
        <v>39706.200000000004</v>
      </c>
    </row>
    <row r="25" spans="2:9" ht="20.25">
      <c r="B25" s="2" t="s">
        <v>136</v>
      </c>
      <c r="C25" s="2">
        <v>39390</v>
      </c>
      <c r="D25" s="2">
        <v>597</v>
      </c>
      <c r="E25" s="3" t="s">
        <v>156</v>
      </c>
      <c r="F25" s="27">
        <v>505</v>
      </c>
      <c r="G25" s="27" t="s">
        <v>199</v>
      </c>
      <c r="H25" s="36">
        <f>D25+C25</f>
        <v>39987</v>
      </c>
      <c r="I25" s="68">
        <f t="shared" si="0"/>
        <v>41266.584</v>
      </c>
    </row>
    <row r="26" spans="2:9" ht="20.25">
      <c r="B26" s="29"/>
      <c r="C26" s="29"/>
      <c r="E26" s="32"/>
      <c r="F26" s="24"/>
      <c r="G26" s="24"/>
      <c r="H26" s="25"/>
      <c r="I26" s="68"/>
    </row>
    <row r="27" spans="2:9" ht="20.25">
      <c r="B27" s="2" t="s">
        <v>138</v>
      </c>
      <c r="C27" s="2">
        <v>65985</v>
      </c>
      <c r="D27" s="2">
        <v>750</v>
      </c>
      <c r="E27" s="1" t="s">
        <v>154</v>
      </c>
      <c r="F27" s="1" t="s">
        <v>190</v>
      </c>
      <c r="G27" s="1" t="s">
        <v>200</v>
      </c>
      <c r="H27" s="36">
        <f>D27+C27</f>
        <v>66735</v>
      </c>
      <c r="I27" s="68">
        <f t="shared" si="0"/>
        <v>68870.52</v>
      </c>
    </row>
    <row r="28" spans="2:9" ht="20.25">
      <c r="B28" s="2" t="s">
        <v>139</v>
      </c>
      <c r="C28" s="2">
        <v>84848</v>
      </c>
      <c r="D28" s="2">
        <v>1024</v>
      </c>
      <c r="E28" s="1" t="s">
        <v>154</v>
      </c>
      <c r="F28" s="1" t="s">
        <v>190</v>
      </c>
      <c r="G28" s="1" t="s">
        <v>203</v>
      </c>
      <c r="H28" s="36">
        <v>84848</v>
      </c>
      <c r="I28" s="68">
        <f t="shared" si="0"/>
        <v>87563.136</v>
      </c>
    </row>
    <row r="29" spans="2:9" ht="20.25">
      <c r="B29" s="2" t="s">
        <v>140</v>
      </c>
      <c r="C29" s="2">
        <v>121410</v>
      </c>
      <c r="D29" s="2">
        <v>1500</v>
      </c>
      <c r="E29" s="1" t="s">
        <v>154</v>
      </c>
      <c r="F29" s="1" t="s">
        <v>190</v>
      </c>
      <c r="G29" s="1" t="s">
        <v>204</v>
      </c>
      <c r="H29" s="36">
        <f>D29+C29</f>
        <v>122910</v>
      </c>
      <c r="I29" s="68">
        <f t="shared" si="0"/>
        <v>126843.12000000001</v>
      </c>
    </row>
    <row r="30" spans="2:9" ht="20.25">
      <c r="B30" s="2" t="s">
        <v>141</v>
      </c>
      <c r="C30" s="2">
        <v>178106</v>
      </c>
      <c r="D30" s="2">
        <v>2250</v>
      </c>
      <c r="E30" s="1" t="s">
        <v>154</v>
      </c>
      <c r="F30" s="1" t="s">
        <v>190</v>
      </c>
      <c r="G30" s="1" t="s">
        <v>205</v>
      </c>
      <c r="H30" s="36">
        <f>D30+C30</f>
        <v>180356</v>
      </c>
      <c r="I30" s="68">
        <f t="shared" si="0"/>
        <v>186127.392</v>
      </c>
    </row>
    <row r="31" spans="2:9" ht="20.25">
      <c r="B31" s="2" t="s">
        <v>142</v>
      </c>
      <c r="C31" s="2">
        <v>333994</v>
      </c>
      <c r="D31" s="31">
        <v>4500</v>
      </c>
      <c r="E31" s="1" t="s">
        <v>154</v>
      </c>
      <c r="F31" s="1" t="s">
        <v>190</v>
      </c>
      <c r="G31" s="1" t="s">
        <v>206</v>
      </c>
      <c r="H31" s="36">
        <f>D31+C31</f>
        <v>338494</v>
      </c>
      <c r="I31" s="68">
        <f t="shared" si="0"/>
        <v>349325.808</v>
      </c>
    </row>
    <row r="32" spans="2:9" ht="20.25">
      <c r="B32" s="29"/>
      <c r="C32" s="29"/>
      <c r="E32" s="30"/>
      <c r="F32" s="24"/>
      <c r="G32" s="24"/>
      <c r="H32" s="25"/>
      <c r="I32" s="68"/>
    </row>
    <row r="33" spans="2:9" ht="20.25">
      <c r="B33" s="2" t="s">
        <v>143</v>
      </c>
      <c r="C33" s="2">
        <v>63439</v>
      </c>
      <c r="D33" s="2">
        <v>750</v>
      </c>
      <c r="E33" s="1" t="s">
        <v>154</v>
      </c>
      <c r="F33" s="1" t="s">
        <v>191</v>
      </c>
      <c r="G33" s="1" t="s">
        <v>201</v>
      </c>
      <c r="H33" s="36">
        <f>D33+C33</f>
        <v>64189</v>
      </c>
      <c r="I33" s="68">
        <f t="shared" si="0"/>
        <v>66243.048</v>
      </c>
    </row>
    <row r="34" spans="2:9" ht="20.25">
      <c r="B34" s="2" t="s">
        <v>144</v>
      </c>
      <c r="C34" s="2">
        <v>77304</v>
      </c>
      <c r="D34" s="2">
        <v>1024</v>
      </c>
      <c r="E34" s="1" t="s">
        <v>154</v>
      </c>
      <c r="F34" s="1" t="s">
        <v>191</v>
      </c>
      <c r="G34" s="1" t="s">
        <v>202</v>
      </c>
      <c r="H34" s="36">
        <f>D34+C34</f>
        <v>78328</v>
      </c>
      <c r="I34" s="68">
        <f t="shared" si="0"/>
        <v>80834.496</v>
      </c>
    </row>
    <row r="35" spans="2:9" ht="20.25">
      <c r="B35" s="29"/>
      <c r="C35" s="29"/>
      <c r="F35" s="24"/>
      <c r="G35" s="24"/>
      <c r="H35" s="25"/>
      <c r="I35" s="68"/>
    </row>
    <row r="36" spans="2:9" ht="20.25">
      <c r="B36" s="2" t="s">
        <v>145</v>
      </c>
      <c r="C36" s="2">
        <v>55973</v>
      </c>
      <c r="D36" s="2">
        <v>774</v>
      </c>
      <c r="E36" s="3" t="s">
        <v>157</v>
      </c>
      <c r="F36" s="1" t="s">
        <v>192</v>
      </c>
      <c r="G36" s="1" t="s">
        <v>207</v>
      </c>
      <c r="H36" s="36">
        <f aca="true" t="shared" si="1" ref="H36:H43">D36+C36</f>
        <v>56747</v>
      </c>
      <c r="I36" s="68">
        <f t="shared" si="0"/>
        <v>58562.904</v>
      </c>
    </row>
    <row r="37" spans="2:9" ht="20.25">
      <c r="B37" s="2" t="s">
        <v>146</v>
      </c>
      <c r="C37" s="2">
        <v>60787</v>
      </c>
      <c r="D37" s="2">
        <v>774</v>
      </c>
      <c r="E37" s="3" t="s">
        <v>157</v>
      </c>
      <c r="F37" s="1" t="s">
        <v>192</v>
      </c>
      <c r="G37" s="1" t="s">
        <v>207</v>
      </c>
      <c r="H37" s="36">
        <f t="shared" si="1"/>
        <v>61561</v>
      </c>
      <c r="I37" s="68">
        <f t="shared" si="0"/>
        <v>63530.952000000005</v>
      </c>
    </row>
    <row r="38" spans="2:9" ht="20.25">
      <c r="B38" s="2" t="s">
        <v>147</v>
      </c>
      <c r="C38" s="2">
        <v>70292</v>
      </c>
      <c r="D38" s="2">
        <v>1117</v>
      </c>
      <c r="E38" s="3" t="s">
        <v>157</v>
      </c>
      <c r="F38" s="1" t="s">
        <v>193</v>
      </c>
      <c r="G38" s="1" t="s">
        <v>208</v>
      </c>
      <c r="H38" s="36">
        <f t="shared" si="1"/>
        <v>71409</v>
      </c>
      <c r="I38" s="68">
        <f t="shared" si="0"/>
        <v>73694.088</v>
      </c>
    </row>
    <row r="39" spans="2:9" ht="20.25">
      <c r="B39" s="2" t="s">
        <v>148</v>
      </c>
      <c r="C39" s="2">
        <v>74158</v>
      </c>
      <c r="D39" s="2">
        <v>1117</v>
      </c>
      <c r="E39" s="3" t="s">
        <v>157</v>
      </c>
      <c r="F39" s="1" t="s">
        <v>193</v>
      </c>
      <c r="G39" s="1" t="s">
        <v>208</v>
      </c>
      <c r="H39" s="36">
        <f t="shared" si="1"/>
        <v>75275</v>
      </c>
      <c r="I39" s="68">
        <f t="shared" si="0"/>
        <v>77683.8</v>
      </c>
    </row>
    <row r="40" spans="2:9" ht="20.25">
      <c r="B40" s="2" t="s">
        <v>149</v>
      </c>
      <c r="C40" s="2">
        <v>104057</v>
      </c>
      <c r="D40" s="2">
        <v>1549</v>
      </c>
      <c r="E40" s="3" t="s">
        <v>157</v>
      </c>
      <c r="F40" s="1" t="s">
        <v>194</v>
      </c>
      <c r="G40" s="1" t="s">
        <v>209</v>
      </c>
      <c r="H40" s="36">
        <f t="shared" si="1"/>
        <v>105606</v>
      </c>
      <c r="I40" s="68">
        <f t="shared" si="0"/>
        <v>108985.392</v>
      </c>
    </row>
    <row r="41" spans="2:9" ht="20.25">
      <c r="B41" s="2" t="s">
        <v>150</v>
      </c>
      <c r="C41" s="2">
        <v>113685</v>
      </c>
      <c r="D41" s="2">
        <v>1549</v>
      </c>
      <c r="E41" s="3" t="s">
        <v>157</v>
      </c>
      <c r="F41" s="1" t="s">
        <v>194</v>
      </c>
      <c r="G41" s="1" t="s">
        <v>209</v>
      </c>
      <c r="H41" s="36">
        <f t="shared" si="1"/>
        <v>115234</v>
      </c>
      <c r="I41" s="68">
        <f t="shared" si="0"/>
        <v>118921.488</v>
      </c>
    </row>
    <row r="42" spans="2:9" ht="20.25">
      <c r="B42" s="2" t="s">
        <v>151</v>
      </c>
      <c r="C42" s="2">
        <v>123474</v>
      </c>
      <c r="D42" s="2">
        <v>2234</v>
      </c>
      <c r="E42" s="3" t="s">
        <v>157</v>
      </c>
      <c r="F42" s="1" t="s">
        <v>195</v>
      </c>
      <c r="G42" s="1" t="s">
        <v>210</v>
      </c>
      <c r="H42" s="36">
        <f t="shared" si="1"/>
        <v>125708</v>
      </c>
      <c r="I42" s="68">
        <f t="shared" si="0"/>
        <v>129730.656</v>
      </c>
    </row>
    <row r="43" spans="2:9" ht="20.25">
      <c r="B43" s="2" t="s">
        <v>152</v>
      </c>
      <c r="C43" s="2">
        <v>138568</v>
      </c>
      <c r="D43" s="2">
        <v>2234</v>
      </c>
      <c r="E43" s="3" t="s">
        <v>157</v>
      </c>
      <c r="F43" s="1" t="s">
        <v>195</v>
      </c>
      <c r="G43" s="1" t="s">
        <v>210</v>
      </c>
      <c r="H43" s="36">
        <f t="shared" si="1"/>
        <v>140802</v>
      </c>
      <c r="I43" s="68">
        <f t="shared" si="0"/>
        <v>145307.664</v>
      </c>
    </row>
    <row r="44" spans="6:9" ht="20.25">
      <c r="F44" s="24"/>
      <c r="G44" s="24"/>
      <c r="H44" s="24"/>
      <c r="I44" s="69"/>
    </row>
    <row r="45" spans="6:9" ht="20.25">
      <c r="F45" s="24"/>
      <c r="G45" s="24"/>
      <c r="H45" s="24"/>
      <c r="I45" s="69"/>
    </row>
    <row r="46" spans="6:9" ht="20.25">
      <c r="F46" s="24"/>
      <c r="G46" s="24"/>
      <c r="H46" s="24"/>
      <c r="I46" s="69"/>
    </row>
    <row r="47" spans="6:9" ht="20.25">
      <c r="F47" s="24"/>
      <c r="G47" s="24"/>
      <c r="H47" s="24"/>
      <c r="I47" s="69"/>
    </row>
    <row r="48" spans="6:9" ht="20.25">
      <c r="F48" s="24"/>
      <c r="G48" s="24"/>
      <c r="H48" s="24"/>
      <c r="I48" s="69"/>
    </row>
    <row r="49" spans="2:9" ht="20.25">
      <c r="B49" s="2" t="s">
        <v>183</v>
      </c>
      <c r="C49" s="2">
        <v>33549</v>
      </c>
      <c r="D49" s="22"/>
      <c r="E49" s="28" t="s">
        <v>211</v>
      </c>
      <c r="F49" s="27" t="s">
        <v>213</v>
      </c>
      <c r="G49" s="27" t="s">
        <v>212</v>
      </c>
      <c r="H49" s="37">
        <f>C49</f>
        <v>33549</v>
      </c>
      <c r="I49" s="68">
        <f t="shared" si="0"/>
        <v>34622.568</v>
      </c>
    </row>
    <row r="50" spans="2:9" ht="20.25">
      <c r="B50" s="2" t="s">
        <v>184</v>
      </c>
      <c r="C50" s="2">
        <v>26812</v>
      </c>
      <c r="D50" s="22"/>
      <c r="E50" s="28" t="s">
        <v>211</v>
      </c>
      <c r="F50" s="27" t="s">
        <v>213</v>
      </c>
      <c r="G50" s="27" t="s">
        <v>212</v>
      </c>
      <c r="H50" s="37">
        <f aca="true" t="shared" si="2" ref="H50:H55">C50</f>
        <v>26812</v>
      </c>
      <c r="I50" s="68">
        <f t="shared" si="0"/>
        <v>27669.984</v>
      </c>
    </row>
    <row r="51" spans="2:9" ht="20.25">
      <c r="B51" s="2" t="s">
        <v>185</v>
      </c>
      <c r="C51" s="2">
        <v>11912</v>
      </c>
      <c r="D51" s="22"/>
      <c r="E51" s="22"/>
      <c r="F51" s="27"/>
      <c r="G51" s="27" t="s">
        <v>220</v>
      </c>
      <c r="H51" s="37">
        <f t="shared" si="2"/>
        <v>11912</v>
      </c>
      <c r="I51" s="68">
        <f t="shared" si="0"/>
        <v>12293.184000000001</v>
      </c>
    </row>
    <row r="52" spans="2:9" ht="20.25">
      <c r="B52" s="2" t="s">
        <v>186</v>
      </c>
      <c r="C52" s="2">
        <v>16176</v>
      </c>
      <c r="D52" s="22"/>
      <c r="E52" s="22"/>
      <c r="F52" s="27"/>
      <c r="G52" s="27" t="s">
        <v>221</v>
      </c>
      <c r="H52" s="37">
        <f t="shared" si="2"/>
        <v>16176</v>
      </c>
      <c r="I52" s="68">
        <f t="shared" si="0"/>
        <v>16693.632</v>
      </c>
    </row>
    <row r="53" spans="2:9" ht="20.25">
      <c r="B53" s="2" t="s">
        <v>187</v>
      </c>
      <c r="C53" s="2">
        <v>15752</v>
      </c>
      <c r="D53" s="22"/>
      <c r="E53" s="22"/>
      <c r="F53" s="27"/>
      <c r="G53" s="27" t="s">
        <v>219</v>
      </c>
      <c r="H53" s="37">
        <f t="shared" si="2"/>
        <v>15752</v>
      </c>
      <c r="I53" s="68">
        <f t="shared" si="0"/>
        <v>16256.064</v>
      </c>
    </row>
    <row r="54" spans="2:9" ht="20.25">
      <c r="B54" s="2" t="s">
        <v>188</v>
      </c>
      <c r="C54" s="2">
        <v>5108</v>
      </c>
      <c r="D54" s="22"/>
      <c r="E54" s="22"/>
      <c r="F54" s="27"/>
      <c r="G54" s="27" t="s">
        <v>218</v>
      </c>
      <c r="H54" s="37">
        <f t="shared" si="2"/>
        <v>5108</v>
      </c>
      <c r="I54" s="68">
        <f t="shared" si="0"/>
        <v>5271.456</v>
      </c>
    </row>
    <row r="55" spans="2:9" ht="20.25">
      <c r="B55" s="2" t="s">
        <v>189</v>
      </c>
      <c r="C55" s="2">
        <v>11723</v>
      </c>
      <c r="D55" s="22"/>
      <c r="E55" s="22"/>
      <c r="F55" s="27"/>
      <c r="G55" s="27" t="s">
        <v>217</v>
      </c>
      <c r="H55" s="37">
        <f t="shared" si="2"/>
        <v>11723</v>
      </c>
      <c r="I55" s="68">
        <f t="shared" si="0"/>
        <v>12098.136</v>
      </c>
    </row>
  </sheetData>
  <sheetProtection/>
  <mergeCells count="11">
    <mergeCell ref="G8:G11"/>
    <mergeCell ref="I8:I11"/>
    <mergeCell ref="B5:I6"/>
    <mergeCell ref="H8:H11"/>
    <mergeCell ref="B1:F1"/>
    <mergeCell ref="B2:F2"/>
    <mergeCell ref="B3:F3"/>
    <mergeCell ref="B4:F4"/>
    <mergeCell ref="B8:B11"/>
    <mergeCell ref="E8:E11"/>
    <mergeCell ref="F8:F11"/>
  </mergeCells>
  <printOptions/>
  <pageMargins left="0.75" right="0.3" top="1" bottom="1" header="0.5" footer="0.5"/>
  <pageSetup fitToHeight="0" fitToWidth="1" horizontalDpi="600" verticalDpi="600" orientation="portrait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PageLayoutView="0" workbookViewId="0" topLeftCell="C8">
      <selection activeCell="G17" sqref="G17:G68"/>
    </sheetView>
  </sheetViews>
  <sheetFormatPr defaultColWidth="9.140625" defaultRowHeight="12.75"/>
  <cols>
    <col min="1" max="1" width="17.28125" style="0" customWidth="1"/>
    <col min="2" max="2" width="110.8515625" style="0" customWidth="1"/>
    <col min="3" max="3" width="27.421875" style="0" customWidth="1"/>
    <col min="4" max="4" width="11.57421875" style="0" customWidth="1"/>
    <col min="5" max="5" width="20.7109375" style="0" customWidth="1"/>
    <col min="6" max="6" width="19.8515625" style="0" hidden="1" customWidth="1"/>
    <col min="7" max="7" width="15.00390625" style="0" customWidth="1"/>
  </cols>
  <sheetData>
    <row r="1" spans="1:6" ht="25.5">
      <c r="A1" s="56"/>
      <c r="B1" s="43" t="s">
        <v>75</v>
      </c>
      <c r="C1" s="43"/>
      <c r="D1" s="43"/>
      <c r="E1" s="43"/>
      <c r="F1" s="43"/>
    </row>
    <row r="2" spans="1:6" ht="25.5">
      <c r="A2" s="56"/>
      <c r="B2" s="43" t="s">
        <v>76</v>
      </c>
      <c r="C2" s="43"/>
      <c r="D2" s="43"/>
      <c r="E2" s="43"/>
      <c r="F2" s="43"/>
    </row>
    <row r="3" spans="1:6" ht="22.5">
      <c r="A3" s="56"/>
      <c r="B3" s="44" t="s">
        <v>82</v>
      </c>
      <c r="C3" s="44"/>
      <c r="D3" s="44"/>
      <c r="E3" s="44"/>
      <c r="F3" s="44"/>
    </row>
    <row r="4" spans="1:6" ht="22.5">
      <c r="A4" s="56"/>
      <c r="B4" s="45" t="s">
        <v>83</v>
      </c>
      <c r="C4" s="45"/>
      <c r="D4" s="45"/>
      <c r="E4" s="45"/>
      <c r="F4" s="45"/>
    </row>
    <row r="5" spans="1:3" ht="19.5">
      <c r="A5" s="10"/>
      <c r="B5" s="10"/>
      <c r="C5" s="11"/>
    </row>
    <row r="6" spans="1:6" ht="15">
      <c r="A6" s="55" t="s">
        <v>77</v>
      </c>
      <c r="B6" s="55"/>
      <c r="C6" s="55"/>
      <c r="D6" s="55"/>
      <c r="E6" s="55"/>
      <c r="F6" s="55"/>
    </row>
    <row r="7" spans="1:6" ht="15">
      <c r="A7" s="12"/>
      <c r="B7" s="57" t="s">
        <v>78</v>
      </c>
      <c r="C7" s="58"/>
      <c r="D7" s="58"/>
      <c r="E7" s="58"/>
      <c r="F7" s="12"/>
    </row>
    <row r="8" spans="4:6" ht="18">
      <c r="D8" s="65"/>
      <c r="E8" s="65"/>
      <c r="F8" s="65"/>
    </row>
    <row r="9" spans="4:6" ht="15">
      <c r="D9" s="17"/>
      <c r="E9" s="18"/>
      <c r="F9" s="18"/>
    </row>
    <row r="10" spans="4:6" ht="15">
      <c r="D10" s="17"/>
      <c r="E10" s="18"/>
      <c r="F10" s="18"/>
    </row>
    <row r="11" spans="4:6" ht="15.75" thickBot="1">
      <c r="D11" s="17"/>
      <c r="E11" s="18"/>
      <c r="F11" s="18"/>
    </row>
    <row r="12" spans="2:7" ht="12.75" customHeight="1">
      <c r="B12" s="66" t="s">
        <v>0</v>
      </c>
      <c r="C12" s="59" t="s">
        <v>79</v>
      </c>
      <c r="D12" s="59" t="s">
        <v>80</v>
      </c>
      <c r="E12" s="59" t="s">
        <v>81</v>
      </c>
      <c r="F12" s="62" t="s">
        <v>84</v>
      </c>
      <c r="G12" s="40" t="s">
        <v>229</v>
      </c>
    </row>
    <row r="13" spans="2:7" ht="12.75">
      <c r="B13" s="67"/>
      <c r="C13" s="60"/>
      <c r="D13" s="60"/>
      <c r="E13" s="60"/>
      <c r="F13" s="63"/>
      <c r="G13" s="40"/>
    </row>
    <row r="14" spans="2:7" ht="12.75">
      <c r="B14" s="67"/>
      <c r="C14" s="60"/>
      <c r="D14" s="60"/>
      <c r="E14" s="60"/>
      <c r="F14" s="63"/>
      <c r="G14" s="40"/>
    </row>
    <row r="15" spans="2:7" ht="44.25" customHeight="1">
      <c r="B15" s="67"/>
      <c r="C15" s="61"/>
      <c r="D15" s="61"/>
      <c r="E15" s="61"/>
      <c r="F15" s="64"/>
      <c r="G15" s="40"/>
    </row>
    <row r="16" spans="2:7" ht="21.75" customHeight="1">
      <c r="B16" s="1" t="s">
        <v>1</v>
      </c>
      <c r="C16" s="1"/>
      <c r="D16" s="1"/>
      <c r="E16" s="1"/>
      <c r="F16" s="33"/>
      <c r="G16" s="35"/>
    </row>
    <row r="17" spans="2:7" ht="21.75" customHeight="1">
      <c r="B17" s="2" t="s">
        <v>4</v>
      </c>
      <c r="C17" s="1" t="s">
        <v>53</v>
      </c>
      <c r="D17" s="8">
        <v>5</v>
      </c>
      <c r="E17" s="1" t="s">
        <v>40</v>
      </c>
      <c r="F17" s="34">
        <v>21640</v>
      </c>
      <c r="G17" s="68">
        <f>F17*1.032</f>
        <v>22332.48</v>
      </c>
    </row>
    <row r="18" spans="2:7" ht="21.75" customHeight="1">
      <c r="B18" s="2" t="s">
        <v>38</v>
      </c>
      <c r="C18" s="1" t="s">
        <v>56</v>
      </c>
      <c r="D18" s="8">
        <v>5</v>
      </c>
      <c r="E18" s="1" t="s">
        <v>40</v>
      </c>
      <c r="F18" s="34">
        <v>21200</v>
      </c>
      <c r="G18" s="68">
        <f aca="true" t="shared" si="0" ref="G18:G68">F18*1.032</f>
        <v>21878.4</v>
      </c>
    </row>
    <row r="19" spans="2:7" ht="21.75" customHeight="1">
      <c r="B19" s="2" t="s">
        <v>5</v>
      </c>
      <c r="C19" s="1" t="s">
        <v>53</v>
      </c>
      <c r="D19" s="8">
        <v>5</v>
      </c>
      <c r="E19" s="1" t="s">
        <v>41</v>
      </c>
      <c r="F19" s="34">
        <v>22412</v>
      </c>
      <c r="G19" s="68">
        <f t="shared" si="0"/>
        <v>23129.184</v>
      </c>
    </row>
    <row r="20" spans="2:7" ht="21.75" customHeight="1">
      <c r="B20" s="2" t="s">
        <v>227</v>
      </c>
      <c r="C20" s="3" t="s">
        <v>54</v>
      </c>
      <c r="D20" s="8">
        <v>5</v>
      </c>
      <c r="E20" s="1" t="s">
        <v>40</v>
      </c>
      <c r="F20" s="34">
        <v>23515</v>
      </c>
      <c r="G20" s="68">
        <f t="shared" si="0"/>
        <v>24267.48</v>
      </c>
    </row>
    <row r="21" spans="2:7" ht="21.75" customHeight="1">
      <c r="B21" s="2" t="s">
        <v>228</v>
      </c>
      <c r="C21" s="3" t="s">
        <v>57</v>
      </c>
      <c r="D21" s="8">
        <v>5</v>
      </c>
      <c r="E21" s="1" t="s">
        <v>40</v>
      </c>
      <c r="F21" s="34">
        <v>24211</v>
      </c>
      <c r="G21" s="68">
        <f t="shared" si="0"/>
        <v>24985.752</v>
      </c>
    </row>
    <row r="22" spans="2:7" ht="21.75" customHeight="1">
      <c r="B22" s="2" t="s">
        <v>15</v>
      </c>
      <c r="C22" s="1" t="s">
        <v>56</v>
      </c>
      <c r="D22" s="8">
        <v>5</v>
      </c>
      <c r="E22" s="1" t="s">
        <v>42</v>
      </c>
      <c r="F22" s="34">
        <v>27490</v>
      </c>
      <c r="G22" s="68">
        <f t="shared" si="0"/>
        <v>28369.68</v>
      </c>
    </row>
    <row r="23" spans="2:7" ht="21.75" customHeight="1">
      <c r="B23" s="2" t="s">
        <v>16</v>
      </c>
      <c r="C23" s="1" t="s">
        <v>53</v>
      </c>
      <c r="D23" s="8">
        <v>5</v>
      </c>
      <c r="E23" s="1" t="s">
        <v>42</v>
      </c>
      <c r="F23" s="34">
        <v>22545</v>
      </c>
      <c r="G23" s="68">
        <f t="shared" si="0"/>
        <v>23266.440000000002</v>
      </c>
    </row>
    <row r="24" spans="2:7" ht="21.75" customHeight="1">
      <c r="B24" s="2" t="s">
        <v>17</v>
      </c>
      <c r="C24" s="3" t="s">
        <v>57</v>
      </c>
      <c r="D24" s="8">
        <v>5</v>
      </c>
      <c r="E24" s="3" t="s">
        <v>42</v>
      </c>
      <c r="F24" s="34">
        <v>34347</v>
      </c>
      <c r="G24" s="68">
        <f t="shared" si="0"/>
        <v>35446.104</v>
      </c>
    </row>
    <row r="25" spans="2:7" ht="21.75" customHeight="1">
      <c r="B25" s="2" t="s">
        <v>18</v>
      </c>
      <c r="C25" s="3" t="s">
        <v>54</v>
      </c>
      <c r="D25" s="8">
        <v>5</v>
      </c>
      <c r="E25" s="3" t="s">
        <v>42</v>
      </c>
      <c r="F25" s="34">
        <v>36208</v>
      </c>
      <c r="G25" s="68">
        <f t="shared" si="0"/>
        <v>37366.656</v>
      </c>
    </row>
    <row r="26" spans="2:7" ht="21.75" customHeight="1">
      <c r="B26" s="2" t="s">
        <v>224</v>
      </c>
      <c r="C26" s="1" t="s">
        <v>53</v>
      </c>
      <c r="D26" s="8">
        <v>5</v>
      </c>
      <c r="E26" s="3" t="s">
        <v>225</v>
      </c>
      <c r="F26" s="34">
        <v>24545</v>
      </c>
      <c r="G26" s="68">
        <f t="shared" si="0"/>
        <v>25330.440000000002</v>
      </c>
    </row>
    <row r="27" spans="2:7" ht="21.75" customHeight="1">
      <c r="B27" s="2" t="s">
        <v>31</v>
      </c>
      <c r="C27" s="1" t="s">
        <v>53</v>
      </c>
      <c r="D27" s="8">
        <v>5</v>
      </c>
      <c r="E27" s="1" t="s">
        <v>43</v>
      </c>
      <c r="F27" s="34">
        <v>29303</v>
      </c>
      <c r="G27" s="68">
        <f t="shared" si="0"/>
        <v>30240.696</v>
      </c>
    </row>
    <row r="28" spans="2:7" ht="21.75" customHeight="1">
      <c r="B28" s="2" t="s">
        <v>32</v>
      </c>
      <c r="C28" s="1" t="s">
        <v>56</v>
      </c>
      <c r="D28" s="8">
        <v>5</v>
      </c>
      <c r="E28" s="1" t="s">
        <v>43</v>
      </c>
      <c r="F28" s="34">
        <v>28257</v>
      </c>
      <c r="G28" s="68">
        <f t="shared" si="0"/>
        <v>29161.224000000002</v>
      </c>
    </row>
    <row r="29" spans="2:7" ht="21.75" customHeight="1">
      <c r="B29" s="2" t="s">
        <v>33</v>
      </c>
      <c r="C29" s="1" t="s">
        <v>53</v>
      </c>
      <c r="D29" s="8">
        <v>5</v>
      </c>
      <c r="E29" s="1" t="s">
        <v>44</v>
      </c>
      <c r="F29" s="34">
        <v>31019</v>
      </c>
      <c r="G29" s="68">
        <f t="shared" si="0"/>
        <v>32011.608</v>
      </c>
    </row>
    <row r="30" spans="2:7" ht="21.75" customHeight="1">
      <c r="B30" s="2" t="s">
        <v>34</v>
      </c>
      <c r="C30" s="3" t="s">
        <v>54</v>
      </c>
      <c r="D30" s="8">
        <v>5</v>
      </c>
      <c r="E30" s="3" t="s">
        <v>43</v>
      </c>
      <c r="F30" s="34">
        <v>35919</v>
      </c>
      <c r="G30" s="68">
        <f t="shared" si="0"/>
        <v>37068.408</v>
      </c>
    </row>
    <row r="31" spans="2:7" ht="21.75" customHeight="1">
      <c r="B31" s="2" t="s">
        <v>35</v>
      </c>
      <c r="C31" s="3" t="s">
        <v>57</v>
      </c>
      <c r="D31" s="8">
        <v>5</v>
      </c>
      <c r="E31" s="3" t="s">
        <v>43</v>
      </c>
      <c r="F31" s="34">
        <v>34831</v>
      </c>
      <c r="G31" s="68">
        <f t="shared" si="0"/>
        <v>35945.592000000004</v>
      </c>
    </row>
    <row r="32" spans="2:7" ht="21.75" customHeight="1">
      <c r="B32" s="2" t="s">
        <v>36</v>
      </c>
      <c r="C32" s="3" t="s">
        <v>54</v>
      </c>
      <c r="D32" s="8">
        <v>5</v>
      </c>
      <c r="E32" s="3" t="s">
        <v>44</v>
      </c>
      <c r="F32" s="34">
        <v>37105</v>
      </c>
      <c r="G32" s="68">
        <f t="shared" si="0"/>
        <v>38292.36</v>
      </c>
    </row>
    <row r="33" spans="2:7" ht="21.75" customHeight="1">
      <c r="B33" s="2" t="s">
        <v>52</v>
      </c>
      <c r="C33" s="1" t="s">
        <v>53</v>
      </c>
      <c r="D33" s="8">
        <v>5</v>
      </c>
      <c r="E33" s="3" t="s">
        <v>45</v>
      </c>
      <c r="F33" s="34">
        <v>34952</v>
      </c>
      <c r="G33" s="68">
        <f t="shared" si="0"/>
        <v>36070.464</v>
      </c>
    </row>
    <row r="34" spans="2:7" ht="21.75" customHeight="1">
      <c r="B34" s="2" t="s">
        <v>39</v>
      </c>
      <c r="C34" s="3" t="s">
        <v>58</v>
      </c>
      <c r="D34" s="8">
        <v>5</v>
      </c>
      <c r="E34" s="3" t="s">
        <v>43</v>
      </c>
      <c r="F34" s="34">
        <v>41972</v>
      </c>
      <c r="G34" s="68">
        <f t="shared" si="0"/>
        <v>43315.104</v>
      </c>
    </row>
    <row r="35" spans="2:7" ht="21.75" customHeight="1">
      <c r="B35" s="2"/>
      <c r="C35" s="1"/>
      <c r="D35" s="8"/>
      <c r="E35" s="3"/>
      <c r="F35" s="34"/>
      <c r="G35" s="68"/>
    </row>
    <row r="36" spans="2:7" ht="21.75" customHeight="1">
      <c r="B36" s="2" t="s">
        <v>70</v>
      </c>
      <c r="C36" s="1" t="s">
        <v>53</v>
      </c>
      <c r="D36" s="8">
        <v>10</v>
      </c>
      <c r="E36" s="1" t="s">
        <v>226</v>
      </c>
      <c r="F36" s="34">
        <v>35798</v>
      </c>
      <c r="G36" s="68">
        <f t="shared" si="0"/>
        <v>36943.536</v>
      </c>
    </row>
    <row r="37" spans="2:7" ht="21.75" customHeight="1">
      <c r="B37" s="2" t="s">
        <v>65</v>
      </c>
      <c r="C37" s="1" t="s">
        <v>56</v>
      </c>
      <c r="D37" s="8">
        <v>10</v>
      </c>
      <c r="E37" s="1" t="s">
        <v>226</v>
      </c>
      <c r="F37" s="34">
        <v>35798</v>
      </c>
      <c r="G37" s="68">
        <f t="shared" si="0"/>
        <v>36943.536</v>
      </c>
    </row>
    <row r="38" spans="2:7" ht="21.75" customHeight="1">
      <c r="B38" s="2" t="s">
        <v>19</v>
      </c>
      <c r="C38" s="1" t="s">
        <v>53</v>
      </c>
      <c r="D38" s="8">
        <v>5</v>
      </c>
      <c r="E38" s="1" t="s">
        <v>226</v>
      </c>
      <c r="F38" s="34">
        <v>33778</v>
      </c>
      <c r="G38" s="68">
        <f t="shared" si="0"/>
        <v>34858.896</v>
      </c>
    </row>
    <row r="39" spans="2:7" ht="21.75" customHeight="1">
      <c r="B39" s="2" t="s">
        <v>66</v>
      </c>
      <c r="C39" s="1" t="s">
        <v>53</v>
      </c>
      <c r="D39" s="8">
        <v>10</v>
      </c>
      <c r="E39" s="1" t="s">
        <v>226</v>
      </c>
      <c r="F39" s="34">
        <v>36900</v>
      </c>
      <c r="G39" s="68">
        <f t="shared" si="0"/>
        <v>38080.8</v>
      </c>
    </row>
    <row r="40" spans="2:7" ht="21.75" customHeight="1">
      <c r="B40" s="2" t="s">
        <v>67</v>
      </c>
      <c r="C40" s="1" t="s">
        <v>56</v>
      </c>
      <c r="D40" s="8">
        <v>10</v>
      </c>
      <c r="E40" s="1" t="s">
        <v>226</v>
      </c>
      <c r="F40" s="34">
        <v>36718</v>
      </c>
      <c r="G40" s="68">
        <f t="shared" si="0"/>
        <v>37892.976</v>
      </c>
    </row>
    <row r="41" spans="2:7" ht="21.75" customHeight="1">
      <c r="B41" s="2" t="s">
        <v>68</v>
      </c>
      <c r="C41" s="1" t="s">
        <v>53</v>
      </c>
      <c r="D41" s="8">
        <v>5</v>
      </c>
      <c r="E41" s="1" t="s">
        <v>226</v>
      </c>
      <c r="F41" s="34">
        <v>32954</v>
      </c>
      <c r="G41" s="68">
        <f t="shared" si="0"/>
        <v>34008.528</v>
      </c>
    </row>
    <row r="42" spans="2:7" ht="21.75" customHeight="1">
      <c r="B42" s="2" t="s">
        <v>20</v>
      </c>
      <c r="C42" s="3" t="s">
        <v>54</v>
      </c>
      <c r="D42" s="8">
        <v>10</v>
      </c>
      <c r="E42" s="1" t="s">
        <v>226</v>
      </c>
      <c r="F42" s="34">
        <v>44890</v>
      </c>
      <c r="G42" s="68">
        <f t="shared" si="0"/>
        <v>46326.48</v>
      </c>
    </row>
    <row r="43" spans="2:7" ht="21.75" customHeight="1">
      <c r="B43" s="2" t="s">
        <v>21</v>
      </c>
      <c r="C43" s="3" t="s">
        <v>57</v>
      </c>
      <c r="D43" s="8">
        <v>10</v>
      </c>
      <c r="E43" s="1" t="s">
        <v>226</v>
      </c>
      <c r="F43" s="34">
        <v>44229</v>
      </c>
      <c r="G43" s="68">
        <f t="shared" si="0"/>
        <v>45644.328</v>
      </c>
    </row>
    <row r="44" spans="2:7" ht="21.75" customHeight="1">
      <c r="B44" s="2" t="s">
        <v>37</v>
      </c>
      <c r="C44" s="1" t="s">
        <v>53</v>
      </c>
      <c r="D44" s="8">
        <v>5</v>
      </c>
      <c r="E44" s="1" t="s">
        <v>226</v>
      </c>
      <c r="F44" s="34">
        <v>42947</v>
      </c>
      <c r="G44" s="68">
        <f t="shared" si="0"/>
        <v>44321.304000000004</v>
      </c>
    </row>
    <row r="45" spans="2:7" ht="21.75" customHeight="1">
      <c r="B45" s="2"/>
      <c r="C45" s="1"/>
      <c r="D45" s="8"/>
      <c r="E45" s="1"/>
      <c r="F45" s="34"/>
      <c r="G45" s="68"/>
    </row>
    <row r="46" spans="2:7" ht="21.75" customHeight="1">
      <c r="B46" s="2" t="s">
        <v>2</v>
      </c>
      <c r="C46" s="3" t="s">
        <v>58</v>
      </c>
      <c r="D46" s="8">
        <v>10</v>
      </c>
      <c r="E46" s="3" t="s">
        <v>46</v>
      </c>
      <c r="F46" s="34">
        <v>57915</v>
      </c>
      <c r="G46" s="68">
        <f t="shared" si="0"/>
        <v>59768.28</v>
      </c>
    </row>
    <row r="47" spans="2:7" ht="21.75" customHeight="1">
      <c r="B47" s="2" t="s">
        <v>3</v>
      </c>
      <c r="C47" s="3" t="s">
        <v>59</v>
      </c>
      <c r="D47" s="8">
        <v>10</v>
      </c>
      <c r="E47" s="3" t="s">
        <v>46</v>
      </c>
      <c r="F47" s="34">
        <v>55181</v>
      </c>
      <c r="G47" s="68">
        <f t="shared" si="0"/>
        <v>56946.792</v>
      </c>
    </row>
    <row r="48" spans="2:7" ht="21.75" customHeight="1">
      <c r="B48" s="2" t="s">
        <v>8</v>
      </c>
      <c r="C48" s="1" t="s">
        <v>56</v>
      </c>
      <c r="D48" s="8">
        <v>10</v>
      </c>
      <c r="E48" s="1" t="s">
        <v>46</v>
      </c>
      <c r="F48" s="34">
        <v>37141</v>
      </c>
      <c r="G48" s="68">
        <f t="shared" si="0"/>
        <v>38329.512</v>
      </c>
    </row>
    <row r="49" spans="2:7" ht="21.75" customHeight="1">
      <c r="B49" s="2" t="s">
        <v>9</v>
      </c>
      <c r="C49" s="1" t="s">
        <v>53</v>
      </c>
      <c r="D49" s="8">
        <v>10</v>
      </c>
      <c r="E49" s="1" t="s">
        <v>46</v>
      </c>
      <c r="F49" s="34">
        <v>41224</v>
      </c>
      <c r="G49" s="68">
        <f t="shared" si="0"/>
        <v>42543.168</v>
      </c>
    </row>
    <row r="50" spans="2:7" ht="21.75" customHeight="1">
      <c r="B50" s="2" t="s">
        <v>10</v>
      </c>
      <c r="C50" s="1" t="s">
        <v>56</v>
      </c>
      <c r="D50" s="8">
        <v>10</v>
      </c>
      <c r="E50" s="1" t="s">
        <v>46</v>
      </c>
      <c r="F50" s="34">
        <v>37850</v>
      </c>
      <c r="G50" s="68">
        <f t="shared" si="0"/>
        <v>39061.200000000004</v>
      </c>
    </row>
    <row r="51" spans="2:7" ht="21.75" customHeight="1">
      <c r="B51" s="2" t="s">
        <v>69</v>
      </c>
      <c r="C51" s="1" t="s">
        <v>53</v>
      </c>
      <c r="D51" s="8">
        <v>10</v>
      </c>
      <c r="E51" s="1" t="s">
        <v>46</v>
      </c>
      <c r="F51" s="34">
        <v>41916</v>
      </c>
      <c r="G51" s="68">
        <f t="shared" si="0"/>
        <v>43257.312</v>
      </c>
    </row>
    <row r="52" spans="2:7" ht="21.75" customHeight="1">
      <c r="B52" s="2" t="s">
        <v>11</v>
      </c>
      <c r="C52" s="1" t="s">
        <v>53</v>
      </c>
      <c r="D52" s="8">
        <v>10</v>
      </c>
      <c r="E52" s="1" t="s">
        <v>47</v>
      </c>
      <c r="F52" s="34">
        <v>40001</v>
      </c>
      <c r="G52" s="68">
        <f t="shared" si="0"/>
        <v>41281.032</v>
      </c>
    </row>
    <row r="53" spans="2:7" ht="21.75" customHeight="1">
      <c r="B53" s="2" t="s">
        <v>12</v>
      </c>
      <c r="C53" s="1" t="s">
        <v>53</v>
      </c>
      <c r="D53" s="8">
        <v>10</v>
      </c>
      <c r="E53" s="1" t="s">
        <v>47</v>
      </c>
      <c r="F53" s="34">
        <v>40695</v>
      </c>
      <c r="G53" s="68">
        <f t="shared" si="0"/>
        <v>41997.24</v>
      </c>
    </row>
    <row r="54" spans="2:7" ht="21.75" customHeight="1">
      <c r="B54" s="2" t="s">
        <v>13</v>
      </c>
      <c r="C54" s="3" t="s">
        <v>57</v>
      </c>
      <c r="D54" s="8">
        <v>10</v>
      </c>
      <c r="E54" s="1" t="s">
        <v>46</v>
      </c>
      <c r="F54" s="34">
        <v>46302</v>
      </c>
      <c r="G54" s="68">
        <f t="shared" si="0"/>
        <v>47783.664000000004</v>
      </c>
    </row>
    <row r="55" spans="2:7" ht="21.75" customHeight="1">
      <c r="B55" s="2" t="s">
        <v>14</v>
      </c>
      <c r="C55" s="3" t="s">
        <v>54</v>
      </c>
      <c r="D55" s="8">
        <v>10</v>
      </c>
      <c r="E55" s="1" t="s">
        <v>46</v>
      </c>
      <c r="F55" s="34">
        <v>48901</v>
      </c>
      <c r="G55" s="68">
        <f t="shared" si="0"/>
        <v>50465.832</v>
      </c>
    </row>
    <row r="56" spans="2:7" ht="21.75" customHeight="1">
      <c r="B56" s="2"/>
      <c r="C56" s="1"/>
      <c r="D56" s="8"/>
      <c r="E56" s="1"/>
      <c r="F56" s="34"/>
      <c r="G56" s="68"/>
    </row>
    <row r="57" spans="2:7" ht="21.75" customHeight="1">
      <c r="B57" s="2" t="s">
        <v>22</v>
      </c>
      <c r="C57" s="1" t="s">
        <v>53</v>
      </c>
      <c r="D57" s="8">
        <v>10</v>
      </c>
      <c r="E57" s="1" t="s">
        <v>48</v>
      </c>
      <c r="F57" s="34">
        <v>41806</v>
      </c>
      <c r="G57" s="68">
        <f t="shared" si="0"/>
        <v>43143.792</v>
      </c>
    </row>
    <row r="58" spans="2:7" ht="21.75" customHeight="1">
      <c r="B58" s="2" t="s">
        <v>27</v>
      </c>
      <c r="C58" s="1" t="s">
        <v>53</v>
      </c>
      <c r="D58" s="8">
        <v>10</v>
      </c>
      <c r="E58" s="1" t="s">
        <v>48</v>
      </c>
      <c r="F58" s="34">
        <v>44397</v>
      </c>
      <c r="G58" s="68">
        <f t="shared" si="0"/>
        <v>45817.704</v>
      </c>
    </row>
    <row r="59" spans="2:7" ht="21.75" customHeight="1">
      <c r="B59" s="2" t="s">
        <v>28</v>
      </c>
      <c r="C59" s="3" t="s">
        <v>54</v>
      </c>
      <c r="D59" s="8">
        <v>10</v>
      </c>
      <c r="E59" s="1" t="s">
        <v>48</v>
      </c>
      <c r="F59" s="34">
        <v>51229</v>
      </c>
      <c r="G59" s="68">
        <f t="shared" si="0"/>
        <v>52868.328</v>
      </c>
    </row>
    <row r="60" spans="2:7" ht="21.75" customHeight="1">
      <c r="B60" s="2" t="s">
        <v>23</v>
      </c>
      <c r="C60" s="1" t="s">
        <v>56</v>
      </c>
      <c r="D60" s="8">
        <v>10</v>
      </c>
      <c r="E60" s="1" t="s">
        <v>49</v>
      </c>
      <c r="F60" s="34">
        <v>39025</v>
      </c>
      <c r="G60" s="68">
        <f t="shared" si="0"/>
        <v>40273.8</v>
      </c>
    </row>
    <row r="61" spans="2:7" ht="21.75" customHeight="1">
      <c r="B61" s="2" t="s">
        <v>24</v>
      </c>
      <c r="C61" s="1" t="s">
        <v>53</v>
      </c>
      <c r="D61" s="8">
        <v>10</v>
      </c>
      <c r="E61" s="1" t="s">
        <v>49</v>
      </c>
      <c r="F61" s="34">
        <v>41375</v>
      </c>
      <c r="G61" s="68">
        <f t="shared" si="0"/>
        <v>42699</v>
      </c>
    </row>
    <row r="62" spans="2:7" ht="21.75" customHeight="1">
      <c r="B62" s="2" t="s">
        <v>25</v>
      </c>
      <c r="C62" s="1" t="s">
        <v>56</v>
      </c>
      <c r="D62" s="8">
        <v>10</v>
      </c>
      <c r="E62" s="1" t="s">
        <v>49</v>
      </c>
      <c r="F62" s="34">
        <v>39221</v>
      </c>
      <c r="G62" s="68">
        <f t="shared" si="0"/>
        <v>40476.072</v>
      </c>
    </row>
    <row r="63" spans="2:7" ht="21.75" customHeight="1">
      <c r="B63" s="2" t="s">
        <v>26</v>
      </c>
      <c r="C63" s="1" t="s">
        <v>53</v>
      </c>
      <c r="D63" s="8">
        <v>10</v>
      </c>
      <c r="E63" s="1" t="s">
        <v>49</v>
      </c>
      <c r="F63" s="34">
        <v>42554</v>
      </c>
      <c r="G63" s="68">
        <f t="shared" si="0"/>
        <v>43915.728</v>
      </c>
    </row>
    <row r="64" spans="2:7" ht="21.75" customHeight="1">
      <c r="B64" s="2" t="s">
        <v>29</v>
      </c>
      <c r="C64" s="3" t="s">
        <v>57</v>
      </c>
      <c r="D64" s="8">
        <v>10</v>
      </c>
      <c r="E64" s="1" t="s">
        <v>49</v>
      </c>
      <c r="F64" s="34">
        <v>50719</v>
      </c>
      <c r="G64" s="68">
        <f t="shared" si="0"/>
        <v>52342.008</v>
      </c>
    </row>
    <row r="65" spans="2:7" ht="21.75" customHeight="1">
      <c r="B65" s="2" t="s">
        <v>30</v>
      </c>
      <c r="C65" s="3" t="s">
        <v>58</v>
      </c>
      <c r="D65" s="8">
        <v>10</v>
      </c>
      <c r="E65" s="1" t="s">
        <v>49</v>
      </c>
      <c r="F65" s="34">
        <v>61485</v>
      </c>
      <c r="G65" s="68">
        <f t="shared" si="0"/>
        <v>63452.520000000004</v>
      </c>
    </row>
    <row r="66" spans="3:7" ht="21.75" customHeight="1">
      <c r="C66" s="1"/>
      <c r="D66" s="8"/>
      <c r="E66" s="4"/>
      <c r="F66" s="19"/>
      <c r="G66" s="68"/>
    </row>
    <row r="67" spans="2:7" ht="21.75" customHeight="1">
      <c r="B67" s="2" t="s">
        <v>6</v>
      </c>
      <c r="C67" s="3" t="s">
        <v>55</v>
      </c>
      <c r="D67" s="3" t="s">
        <v>61</v>
      </c>
      <c r="E67" s="3" t="s">
        <v>50</v>
      </c>
      <c r="F67" s="34">
        <v>29311</v>
      </c>
      <c r="G67" s="68">
        <f t="shared" si="0"/>
        <v>30248.952</v>
      </c>
    </row>
    <row r="68" spans="2:7" ht="21.75" customHeight="1">
      <c r="B68" s="2" t="s">
        <v>7</v>
      </c>
      <c r="C68" s="3" t="s">
        <v>55</v>
      </c>
      <c r="D68" s="3" t="s">
        <v>62</v>
      </c>
      <c r="E68" s="3" t="s">
        <v>51</v>
      </c>
      <c r="F68" s="34">
        <v>42448</v>
      </c>
      <c r="G68" s="68">
        <f t="shared" si="0"/>
        <v>43806.336</v>
      </c>
    </row>
    <row r="69" spans="3:5" ht="19.5" customHeight="1">
      <c r="C69" s="5"/>
      <c r="D69" s="5"/>
      <c r="E69" s="5"/>
    </row>
    <row r="70" ht="19.5" customHeight="1"/>
    <row r="73" spans="1:6" s="7" customFormat="1" ht="44.25" customHeight="1">
      <c r="A73" s="13" t="s">
        <v>60</v>
      </c>
      <c r="B73" s="14"/>
      <c r="C73" s="6"/>
      <c r="D73" s="6"/>
      <c r="E73" s="6"/>
      <c r="F73" s="6"/>
    </row>
    <row r="74" spans="1:6" s="7" customFormat="1" ht="15" customHeight="1">
      <c r="A74" s="15"/>
      <c r="B74" s="14"/>
      <c r="C74" s="6"/>
      <c r="D74" s="6"/>
      <c r="E74" s="6"/>
      <c r="F74" s="6"/>
    </row>
    <row r="75" spans="1:6" s="7" customFormat="1" ht="15" customHeight="1">
      <c r="A75" s="15" t="s">
        <v>71</v>
      </c>
      <c r="B75" s="14"/>
      <c r="C75" s="6"/>
      <c r="D75" s="6"/>
      <c r="E75" s="6"/>
      <c r="F75" s="6"/>
    </row>
    <row r="76" spans="1:6" s="7" customFormat="1" ht="15" customHeight="1">
      <c r="A76" s="15" t="s">
        <v>72</v>
      </c>
      <c r="B76" s="14"/>
      <c r="C76" s="6"/>
      <c r="D76" s="6"/>
      <c r="E76" s="6"/>
      <c r="F76" s="6"/>
    </row>
    <row r="77" spans="1:6" s="7" customFormat="1" ht="15" customHeight="1">
      <c r="A77" s="15" t="s">
        <v>73</v>
      </c>
      <c r="B77" s="14"/>
      <c r="C77" s="6"/>
      <c r="D77" s="6"/>
      <c r="E77" s="6"/>
      <c r="F77" s="6"/>
    </row>
    <row r="78" spans="1:6" s="7" customFormat="1" ht="15" customHeight="1">
      <c r="A78" s="15" t="s">
        <v>74</v>
      </c>
      <c r="B78" s="14"/>
      <c r="C78" s="6"/>
      <c r="D78" s="6"/>
      <c r="E78" s="6"/>
      <c r="F78" s="6"/>
    </row>
    <row r="79" spans="1:6" s="7" customFormat="1" ht="15" customHeight="1">
      <c r="A79" s="15" t="s">
        <v>63</v>
      </c>
      <c r="B79" s="14"/>
      <c r="C79" s="6"/>
      <c r="D79" s="6"/>
      <c r="E79" s="6"/>
      <c r="F79" s="6"/>
    </row>
    <row r="80" spans="1:2" s="9" customFormat="1" ht="18">
      <c r="A80" s="16" t="s">
        <v>64</v>
      </c>
      <c r="B80" s="16"/>
    </row>
    <row r="81" spans="1:2" ht="18">
      <c r="A81" s="16"/>
      <c r="B81" s="16"/>
    </row>
  </sheetData>
  <sheetProtection/>
  <mergeCells count="14">
    <mergeCell ref="F12:F15"/>
    <mergeCell ref="E12:E15"/>
    <mergeCell ref="D8:F8"/>
    <mergeCell ref="B12:B15"/>
    <mergeCell ref="G12:G15"/>
    <mergeCell ref="A6:F6"/>
    <mergeCell ref="A1:A4"/>
    <mergeCell ref="B1:F1"/>
    <mergeCell ref="B2:F2"/>
    <mergeCell ref="B3:F3"/>
    <mergeCell ref="B4:F4"/>
    <mergeCell ref="B7:E7"/>
    <mergeCell ref="C12:C15"/>
    <mergeCell ref="D12:D15"/>
  </mergeCells>
  <printOptions/>
  <pageMargins left="0.35" right="0.15" top="0.24" bottom="0.43" header="0.5" footer="0.5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2012-02-29T13:41:11Z</cp:lastPrinted>
  <dcterms:created xsi:type="dcterms:W3CDTF">1996-10-08T23:32:33Z</dcterms:created>
  <dcterms:modified xsi:type="dcterms:W3CDTF">2012-02-29T13:44:02Z</dcterms:modified>
  <cp:category/>
  <cp:version/>
  <cp:contentType/>
  <cp:contentStatus/>
</cp:coreProperties>
</file>