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<sst xmlns="http://schemas.openxmlformats.org/spreadsheetml/2006/main" count="91" uniqueCount="74">
  <si>
    <t>Артикул</t>
  </si>
  <si>
    <t>Наименование</t>
  </si>
  <si>
    <t>Размеры</t>
  </si>
  <si>
    <t>Опт. в У.Е.</t>
  </si>
  <si>
    <t>Розн. цена</t>
  </si>
  <si>
    <t>Опт. цена</t>
  </si>
  <si>
    <t>HJ-I-001</t>
  </si>
  <si>
    <t>Павильон
Металл
Зеленый тент</t>
  </si>
  <si>
    <t xml:space="preserve">3м х 6м
Вес:100 кг
</t>
  </si>
  <si>
    <t>HJ-I-002</t>
  </si>
  <si>
    <t xml:space="preserve">3,5м х 3,5м
Вес:114 кг
</t>
  </si>
  <si>
    <t>HJ-I-003</t>
  </si>
  <si>
    <t xml:space="preserve">3м х 3м
Вес:84 кг
</t>
  </si>
  <si>
    <t>ZJSG031</t>
  </si>
  <si>
    <t>Павильон (сталь) Цвет тента и занавесок - как на фотографии</t>
  </si>
  <si>
    <t>3*3 м                               Размер упаковки                 (1 место)            200*44,5*24,5 см                       Вес: 43 кг</t>
  </si>
  <si>
    <t>GRP3518</t>
  </si>
  <si>
    <t>Павильон                Плетение круглое, коричневого цвета,                   тент и москитная сетка - бежевого цвета. Алюминиевый каркас.</t>
  </si>
  <si>
    <t>3*3/3,1 м</t>
  </si>
  <si>
    <t>Цена в рублях</t>
  </si>
  <si>
    <t>Б-1</t>
  </si>
  <si>
    <t>павильон красное дерево "неотон", тент декоративный брезент, цвет зеленый</t>
  </si>
  <si>
    <t>3 х 3</t>
  </si>
  <si>
    <t>Павильон с полом</t>
  </si>
  <si>
    <t>Б--1А</t>
  </si>
  <si>
    <t>пол сосна</t>
  </si>
  <si>
    <t>Б-4</t>
  </si>
  <si>
    <t>павильон красное дерево "неотон", крыша - мягкая черепица</t>
  </si>
  <si>
    <t>1573 (каркасная конструкция) + крыша (мягкая черепица) 400 ИТОГО: 1973</t>
  </si>
  <si>
    <t>105120 (каркасная конструкция) + крыша (мягкая черепица) 15000 ИТОГО: 120120</t>
  </si>
  <si>
    <t>Крыша</t>
  </si>
  <si>
    <t>по желанию закзчика</t>
  </si>
  <si>
    <t>цена договорная</t>
  </si>
  <si>
    <t>Пол</t>
  </si>
  <si>
    <t>сосна</t>
  </si>
  <si>
    <t>перила</t>
  </si>
  <si>
    <t>красное дерево "неотон"</t>
  </si>
  <si>
    <t>Б-2</t>
  </si>
  <si>
    <t>павильон красное дерево "неотон", крыша - мягкая черепица, деревянный пол + перила</t>
  </si>
  <si>
    <t>1573 (каркасная конструкция) + крыша (мягкая черепица) 400+ перила (три стороны) 293 + пол (сосна) 266 ИТОГО: 2532</t>
  </si>
  <si>
    <t>112500 (каркасная конструкция) + крыша (мягкая черепица) 15000 + перила (три стороны) 13000 + пол (сосна) 12500 ИТОГО: 153000</t>
  </si>
  <si>
    <t>Б-3</t>
  </si>
  <si>
    <t>беседка шестигранная, крыша -мягкая черепица, деревянный пол</t>
  </si>
  <si>
    <t>Диагональ=3 м, (от стенки до стенки 2,65</t>
  </si>
  <si>
    <t>Б-3 А</t>
  </si>
  <si>
    <t>Диагональ=4 м, (от стенки до стенки 3,55</t>
  </si>
  <si>
    <t>К-83</t>
  </si>
  <si>
    <t>кованная беседка восьмигранная</t>
  </si>
  <si>
    <t>295*344</t>
  </si>
  <si>
    <t>Б-5</t>
  </si>
  <si>
    <t>павильон красное дерево "неотон" тент декоративный брезент, цвет бежевый, пол - сосна</t>
  </si>
  <si>
    <t>3*3</t>
  </si>
  <si>
    <t>Б-5/1</t>
  </si>
  <si>
    <t>павильон красное дерево "неотон", тент 031, цвет бордовый, без пола</t>
  </si>
  <si>
    <t>Зонт</t>
  </si>
  <si>
    <t>D = 270 см</t>
  </si>
  <si>
    <t>D = 300 см</t>
  </si>
  <si>
    <t>TJWU-003</t>
  </si>
  <si>
    <t>Деревянный зонт               (без наклона)                    зеленый, бардовый</t>
  </si>
  <si>
    <t>300см-8/48мм               нога d = 48мм,             ребра 14*24 мм           Вес: 8,8 кг.                  Размер упаковки: 155*16,5*16,5 см</t>
  </si>
  <si>
    <t>350см-8/48мм              нога d = 48мм,                ребра 17*22 мм             Вес: 10 кг.                   Размер упаковки: 185*16,5*16,5 см</t>
  </si>
  <si>
    <t>TJWU-005</t>
  </si>
  <si>
    <t>Алюминиевый зонт с базой (без мрамора). Цвет, как на фотографии.</t>
  </si>
  <si>
    <t>300см-8/48мм                  нога d = 48мм,              ребра 12*18 (овал) мм                      Вес: 12,5 кг.               Размер упаковки: 198*26,5*17 см</t>
  </si>
  <si>
    <t>SR-WB-002</t>
  </si>
  <si>
    <t>Подставка для зонта (квадрат, бронза)</t>
  </si>
  <si>
    <t>50*52см,                          Dтрубы с загл.=4см, Dтрубы=6см, Hтрубы=33см,               Нтрубы с подст.=38см,          вес 19кг</t>
  </si>
  <si>
    <t>TJSJ-071</t>
  </si>
  <si>
    <t>Подставка для зонта, стальное литье (зеленая)</t>
  </si>
  <si>
    <t>Вес: 16 кг                        d = 550*360 мм Размер упаковки: 49*57*9,5 см</t>
  </si>
  <si>
    <t>TJHS-034</t>
  </si>
  <si>
    <t>Вес: 15 кг              45*45 см         Размер упаковки: 54,5*54,5*11 см</t>
  </si>
  <si>
    <t>розн</t>
  </si>
  <si>
    <t>опт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</si>
</sst>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276225</xdr:rowOff>
    </xdr:from>
    <xdr:to>
      <xdr:col>7</xdr:col>
      <xdr:colOff>0</xdr:colOff>
      <xdr:row>21</xdr:row>
      <xdr:rowOff>847725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47625" y="24288750"/>
          <a:ext cx="61626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Зонты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200025</xdr:rowOff>
    </xdr:from>
    <xdr:to>
      <xdr:col>6</xdr:col>
      <xdr:colOff>19050</xdr:colOff>
      <xdr:row>0</xdr:row>
      <xdr:rowOff>847725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9525" y="200025"/>
          <a:ext cx="6200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Павильоны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180975</xdr:colOff>
      <xdr:row>28</xdr:row>
      <xdr:rowOff>114300</xdr:rowOff>
    </xdr:from>
    <xdr:to>
      <xdr:col>0</xdr:col>
      <xdr:colOff>1962150</xdr:colOff>
      <xdr:row>28</xdr:row>
      <xdr:rowOff>1571625</xdr:rowOff>
    </xdr:to>
    <xdr:pic>
      <xdr:nvPicPr>
        <xdr:cNvPr id="3" name="Picture 32" descr="DSC00202co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2051625"/>
          <a:ext cx="1790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23</xdr:row>
      <xdr:rowOff>114300</xdr:rowOff>
    </xdr:from>
    <xdr:to>
      <xdr:col>0</xdr:col>
      <xdr:colOff>1943100</xdr:colOff>
      <xdr:row>24</xdr:row>
      <xdr:rowOff>828675</xdr:rowOff>
    </xdr:to>
    <xdr:pic>
      <xdr:nvPicPr>
        <xdr:cNvPr id="4" name="Picture 33" descr="Зонт d=270, d=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5346025"/>
          <a:ext cx="17621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333375</xdr:rowOff>
    </xdr:from>
    <xdr:to>
      <xdr:col>0</xdr:col>
      <xdr:colOff>2047875</xdr:colOff>
      <xdr:row>2</xdr:row>
      <xdr:rowOff>1362075</xdr:rowOff>
    </xdr:to>
    <xdr:pic>
      <xdr:nvPicPr>
        <xdr:cNvPr id="5" name="Picture 36" descr="HJ-I-001 сж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552575"/>
          <a:ext cx="193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161925</xdr:rowOff>
    </xdr:from>
    <xdr:to>
      <xdr:col>0</xdr:col>
      <xdr:colOff>2019300</xdr:colOff>
      <xdr:row>3</xdr:row>
      <xdr:rowOff>1600200</xdr:rowOff>
    </xdr:to>
    <xdr:pic>
      <xdr:nvPicPr>
        <xdr:cNvPr id="6" name="Picture 37" descr="HJ-I-002 с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3067050"/>
          <a:ext cx="1876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161925</xdr:rowOff>
    </xdr:from>
    <xdr:to>
      <xdr:col>0</xdr:col>
      <xdr:colOff>2009775</xdr:colOff>
      <xdr:row>4</xdr:row>
      <xdr:rowOff>1600200</xdr:rowOff>
    </xdr:to>
    <xdr:pic>
      <xdr:nvPicPr>
        <xdr:cNvPr id="7" name="Picture 38" descr="HJ-I-003 сж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4752975"/>
          <a:ext cx="1866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247650</xdr:rowOff>
    </xdr:from>
    <xdr:to>
      <xdr:col>0</xdr:col>
      <xdr:colOff>2019300</xdr:colOff>
      <xdr:row>5</xdr:row>
      <xdr:rowOff>1685925</xdr:rowOff>
    </xdr:to>
    <xdr:pic>
      <xdr:nvPicPr>
        <xdr:cNvPr id="8" name="Picture 41" descr="Павильон ZJSG031 сж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6524625"/>
          <a:ext cx="1885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123825</xdr:rowOff>
    </xdr:from>
    <xdr:to>
      <xdr:col>0</xdr:col>
      <xdr:colOff>2009775</xdr:colOff>
      <xdr:row>6</xdr:row>
      <xdr:rowOff>1724025</xdr:rowOff>
    </xdr:to>
    <xdr:pic>
      <xdr:nvPicPr>
        <xdr:cNvPr id="9" name="Picture 42" descr="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8248650"/>
          <a:ext cx="18383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25</xdr:row>
      <xdr:rowOff>85725</xdr:rowOff>
    </xdr:from>
    <xdr:to>
      <xdr:col>0</xdr:col>
      <xdr:colOff>1952625</xdr:colOff>
      <xdr:row>26</xdr:row>
      <xdr:rowOff>19050</xdr:rowOff>
    </xdr:to>
    <xdr:pic>
      <xdr:nvPicPr>
        <xdr:cNvPr id="10" name="Picture 43" descr="Зонт TJWU-003 (бардо) сж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7355800"/>
          <a:ext cx="17430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26</xdr:row>
      <xdr:rowOff>104775</xdr:rowOff>
    </xdr:from>
    <xdr:to>
      <xdr:col>0</xdr:col>
      <xdr:colOff>952500</xdr:colOff>
      <xdr:row>26</xdr:row>
      <xdr:rowOff>628650</xdr:rowOff>
    </xdr:to>
    <xdr:pic>
      <xdr:nvPicPr>
        <xdr:cNvPr id="11" name="Picture 44" descr="Brick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2885122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26</xdr:row>
      <xdr:rowOff>104775</xdr:rowOff>
    </xdr:from>
    <xdr:to>
      <xdr:col>0</xdr:col>
      <xdr:colOff>1895475</xdr:colOff>
      <xdr:row>26</xdr:row>
      <xdr:rowOff>638175</xdr:rowOff>
    </xdr:to>
    <xdr:pic>
      <xdr:nvPicPr>
        <xdr:cNvPr id="12" name="Picture 45" descr="gre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95375" y="28851225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26</xdr:row>
      <xdr:rowOff>809625</xdr:rowOff>
    </xdr:from>
    <xdr:to>
      <xdr:col>0</xdr:col>
      <xdr:colOff>1457325</xdr:colOff>
      <xdr:row>26</xdr:row>
      <xdr:rowOff>1400175</xdr:rowOff>
    </xdr:to>
    <xdr:pic>
      <xdr:nvPicPr>
        <xdr:cNvPr id="13" name="Picture 46" descr="teak color for wooden umbrella fram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" y="295560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27</xdr:row>
      <xdr:rowOff>200025</xdr:rowOff>
    </xdr:from>
    <xdr:to>
      <xdr:col>0</xdr:col>
      <xdr:colOff>2028825</xdr:colOff>
      <xdr:row>27</xdr:row>
      <xdr:rowOff>1571625</xdr:rowOff>
    </xdr:to>
    <xdr:pic>
      <xdr:nvPicPr>
        <xdr:cNvPr id="14" name="Picture 47" descr="Зонт TJAU-005 сж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" y="30422850"/>
          <a:ext cx="1876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29</xdr:row>
      <xdr:rowOff>123825</xdr:rowOff>
    </xdr:from>
    <xdr:to>
      <xdr:col>0</xdr:col>
      <xdr:colOff>1905000</xdr:colOff>
      <xdr:row>29</xdr:row>
      <xdr:rowOff>1676400</xdr:rowOff>
    </xdr:to>
    <xdr:pic>
      <xdr:nvPicPr>
        <xdr:cNvPr id="15" name="Picture 48" descr="DSCF00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33775650"/>
          <a:ext cx="16859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30</xdr:row>
      <xdr:rowOff>171450</xdr:rowOff>
    </xdr:from>
    <xdr:to>
      <xdr:col>0</xdr:col>
      <xdr:colOff>1990725</xdr:colOff>
      <xdr:row>30</xdr:row>
      <xdr:rowOff>1571625</xdr:rowOff>
    </xdr:to>
    <xdr:pic>
      <xdr:nvPicPr>
        <xdr:cNvPr id="16" name="Picture 49" descr="TJHS-0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35623500"/>
          <a:ext cx="1876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</xdr:row>
      <xdr:rowOff>200025</xdr:rowOff>
    </xdr:from>
    <xdr:to>
      <xdr:col>7</xdr:col>
      <xdr:colOff>0</xdr:colOff>
      <xdr:row>7</xdr:row>
      <xdr:rowOff>847725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9525" y="10144125"/>
          <a:ext cx="6200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Павильоны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257175</xdr:colOff>
      <xdr:row>9</xdr:row>
      <xdr:rowOff>66675</xdr:rowOff>
    </xdr:from>
    <xdr:to>
      <xdr:col>0</xdr:col>
      <xdr:colOff>1876425</xdr:colOff>
      <xdr:row>9</xdr:row>
      <xdr:rowOff>1343025</xdr:rowOff>
    </xdr:to>
    <xdr:pic>
      <xdr:nvPicPr>
        <xdr:cNvPr id="18" name="Picture 52" descr="2330_B4_Pavillion_tent1_bi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" y="11229975"/>
          <a:ext cx="1619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257175</xdr:rowOff>
    </xdr:from>
    <xdr:to>
      <xdr:col>0</xdr:col>
      <xdr:colOff>1981200</xdr:colOff>
      <xdr:row>15</xdr:row>
      <xdr:rowOff>1552575</xdr:rowOff>
    </xdr:to>
    <xdr:pic>
      <xdr:nvPicPr>
        <xdr:cNvPr id="19" name="Picture 53" descr="Павильон Б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16144875"/>
          <a:ext cx="1866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11</xdr:row>
      <xdr:rowOff>133350</xdr:rowOff>
    </xdr:from>
    <xdr:to>
      <xdr:col>0</xdr:col>
      <xdr:colOff>1866900</xdr:colOff>
      <xdr:row>11</xdr:row>
      <xdr:rowOff>1457325</xdr:rowOff>
    </xdr:to>
    <xdr:pic>
      <xdr:nvPicPr>
        <xdr:cNvPr id="20" name="Picture 54" descr="Павильон Б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13154025"/>
          <a:ext cx="1657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</xdr:row>
      <xdr:rowOff>266700</xdr:rowOff>
    </xdr:from>
    <xdr:to>
      <xdr:col>0</xdr:col>
      <xdr:colOff>1981200</xdr:colOff>
      <xdr:row>17</xdr:row>
      <xdr:rowOff>561975</xdr:rowOff>
    </xdr:to>
    <xdr:pic>
      <xdr:nvPicPr>
        <xdr:cNvPr id="21" name="Picture 55" descr="Павильон Б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17897475"/>
          <a:ext cx="1838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18</xdr:row>
      <xdr:rowOff>142875</xdr:rowOff>
    </xdr:from>
    <xdr:to>
      <xdr:col>0</xdr:col>
      <xdr:colOff>1914525</xdr:colOff>
      <xdr:row>18</xdr:row>
      <xdr:rowOff>1438275</xdr:rowOff>
    </xdr:to>
    <xdr:pic>
      <xdr:nvPicPr>
        <xdr:cNvPr id="22" name="Picture 56" descr="Павильон кованый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1450" y="19488150"/>
          <a:ext cx="1743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19</xdr:row>
      <xdr:rowOff>104775</xdr:rowOff>
    </xdr:from>
    <xdr:to>
      <xdr:col>0</xdr:col>
      <xdr:colOff>1790700</xdr:colOff>
      <xdr:row>19</xdr:row>
      <xdr:rowOff>1514475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225" y="21059775"/>
          <a:ext cx="15144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20</xdr:row>
      <xdr:rowOff>66675</xdr:rowOff>
    </xdr:from>
    <xdr:to>
      <xdr:col>0</xdr:col>
      <xdr:colOff>1628775</xdr:colOff>
      <xdr:row>20</xdr:row>
      <xdr:rowOff>1400175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6700" y="22631400"/>
          <a:ext cx="1362075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31">
      <selection activeCell="G22" sqref="G1:G16384"/>
    </sheetView>
  </sheetViews>
  <sheetFormatPr defaultColWidth="0" defaultRowHeight="12.75"/>
  <cols>
    <col min="1" max="1" width="31.7109375" style="0" customWidth="1"/>
    <col min="2" max="2" width="14.140625" style="0" customWidth="1"/>
    <col min="3" max="3" width="27.421875" style="0" customWidth="1"/>
    <col min="4" max="4" width="19.57421875" style="0" customWidth="1"/>
    <col min="5" max="5" width="0.42578125" style="0" hidden="1" customWidth="1"/>
    <col min="6" max="6" width="0.13671875" style="0" hidden="1" customWidth="1"/>
    <col min="7" max="7" width="0.2890625" style="0" customWidth="1"/>
    <col min="8" max="8" width="10.140625" style="0" customWidth="1"/>
    <col min="9" max="16384" width="0" style="0" hidden="1" customWidth="1"/>
  </cols>
  <sheetData>
    <row r="1" spans="1:9" s="25" customFormat="1" ht="69.75" customHeight="1">
      <c r="A1" s="23"/>
      <c r="B1" s="1"/>
      <c r="C1" s="1"/>
      <c r="D1" s="2"/>
      <c r="E1" s="3"/>
      <c r="F1" s="4"/>
      <c r="G1" s="4"/>
      <c r="H1" s="5"/>
      <c r="I1" s="24"/>
    </row>
    <row r="2" spans="2:9" s="25" customFormat="1" ht="26.25" customHeight="1">
      <c r="B2" s="6" t="s">
        <v>0</v>
      </c>
      <c r="C2" s="7" t="s">
        <v>1</v>
      </c>
      <c r="D2" s="7" t="s">
        <v>2</v>
      </c>
      <c r="E2" s="8" t="s">
        <v>3</v>
      </c>
      <c r="F2" s="9" t="s">
        <v>73</v>
      </c>
      <c r="G2" s="14" t="s">
        <v>5</v>
      </c>
      <c r="H2" s="28" t="s">
        <v>72</v>
      </c>
      <c r="I2" s="24"/>
    </row>
    <row r="3" spans="2:9" s="25" customFormat="1" ht="132.75" customHeight="1">
      <c r="B3" s="6" t="s">
        <v>6</v>
      </c>
      <c r="C3" s="10" t="s">
        <v>7</v>
      </c>
      <c r="D3" s="10" t="s">
        <v>8</v>
      </c>
      <c r="E3" s="11">
        <v>688</v>
      </c>
      <c r="F3" s="12">
        <f>E3*37.5*1.2</f>
        <v>30960</v>
      </c>
      <c r="G3" s="27">
        <f>E3*40</f>
        <v>27520</v>
      </c>
      <c r="H3" s="28">
        <f>F3*1.15</f>
        <v>35604</v>
      </c>
      <c r="I3" s="24"/>
    </row>
    <row r="4" spans="2:9" s="25" customFormat="1" ht="132.75" customHeight="1">
      <c r="B4" s="6" t="s">
        <v>9</v>
      </c>
      <c r="C4" s="10" t="s">
        <v>7</v>
      </c>
      <c r="D4" s="10" t="s">
        <v>10</v>
      </c>
      <c r="E4" s="11">
        <v>553</v>
      </c>
      <c r="F4" s="12">
        <f>E4*37.5*1.2</f>
        <v>24885</v>
      </c>
      <c r="G4" s="27">
        <f>E4*40</f>
        <v>22120</v>
      </c>
      <c r="H4" s="28">
        <f aca="true" t="shared" si="0" ref="H4:H31">F4*1.15</f>
        <v>28617.749999999996</v>
      </c>
      <c r="I4" s="24"/>
    </row>
    <row r="5" spans="2:9" s="25" customFormat="1" ht="132.75" customHeight="1">
      <c r="B5" s="6" t="s">
        <v>11</v>
      </c>
      <c r="C5" s="10" t="s">
        <v>7</v>
      </c>
      <c r="D5" s="10" t="s">
        <v>12</v>
      </c>
      <c r="E5" s="11">
        <v>418</v>
      </c>
      <c r="F5" s="12">
        <f>E5*37.5*1.2</f>
        <v>18810</v>
      </c>
      <c r="G5" s="27">
        <f>E5*40</f>
        <v>16720</v>
      </c>
      <c r="H5" s="28">
        <f t="shared" si="0"/>
        <v>21631.5</v>
      </c>
      <c r="I5" s="24"/>
    </row>
    <row r="6" spans="2:9" s="25" customFormat="1" ht="145.5" customHeight="1">
      <c r="B6" s="7" t="s">
        <v>13</v>
      </c>
      <c r="C6" s="10" t="s">
        <v>14</v>
      </c>
      <c r="D6" s="10" t="s">
        <v>15</v>
      </c>
      <c r="E6" s="11">
        <v>452</v>
      </c>
      <c r="F6" s="12">
        <f>E6*37.5*1.2</f>
        <v>20340</v>
      </c>
      <c r="G6" s="27">
        <f>E6*40</f>
        <v>18080</v>
      </c>
      <c r="H6" s="28">
        <f t="shared" si="0"/>
        <v>23391</v>
      </c>
      <c r="I6" s="24"/>
    </row>
    <row r="7" spans="2:9" s="25" customFormat="1" ht="143.25" customHeight="1">
      <c r="B7" s="13" t="s">
        <v>16</v>
      </c>
      <c r="C7" s="10" t="s">
        <v>17</v>
      </c>
      <c r="D7" s="10" t="s">
        <v>18</v>
      </c>
      <c r="E7" s="11">
        <v>2258</v>
      </c>
      <c r="F7" s="12">
        <f>E7*37.5*1.2</f>
        <v>101610</v>
      </c>
      <c r="G7" s="27">
        <f>E7*40</f>
        <v>90320</v>
      </c>
      <c r="H7" s="28">
        <f t="shared" si="0"/>
        <v>116851.49999999999</v>
      </c>
      <c r="I7" s="24"/>
    </row>
    <row r="8" spans="1:9" s="25" customFormat="1" ht="69.75" customHeight="1">
      <c r="A8" s="23"/>
      <c r="B8" s="1"/>
      <c r="C8" s="1"/>
      <c r="D8" s="2"/>
      <c r="E8" s="3"/>
      <c r="F8" s="4"/>
      <c r="G8" s="4"/>
      <c r="H8" s="28"/>
      <c r="I8" s="24"/>
    </row>
    <row r="9" spans="2:9" s="25" customFormat="1" ht="26.25" customHeight="1">
      <c r="B9" s="6" t="s">
        <v>0</v>
      </c>
      <c r="C9" s="7" t="s">
        <v>1</v>
      </c>
      <c r="D9" s="7" t="s">
        <v>2</v>
      </c>
      <c r="E9" s="8" t="s">
        <v>3</v>
      </c>
      <c r="F9" s="45" t="s">
        <v>19</v>
      </c>
      <c r="G9" s="46"/>
      <c r="H9" s="28"/>
      <c r="I9" s="24"/>
    </row>
    <row r="10" spans="1:9" s="19" customFormat="1" ht="116.25" customHeight="1">
      <c r="A10" s="15"/>
      <c r="B10" s="16" t="s">
        <v>20</v>
      </c>
      <c r="C10" s="16" t="s">
        <v>21</v>
      </c>
      <c r="D10" s="16" t="s">
        <v>22</v>
      </c>
      <c r="E10" s="17">
        <v>1200</v>
      </c>
      <c r="F10" s="43">
        <v>76700</v>
      </c>
      <c r="G10" s="44"/>
      <c r="H10" s="28">
        <f t="shared" si="0"/>
        <v>88205</v>
      </c>
      <c r="I10" s="18"/>
    </row>
    <row r="11" spans="1:8" s="18" customFormat="1" ht="30" customHeight="1">
      <c r="A11" s="20" t="s">
        <v>23</v>
      </c>
      <c r="B11" s="16" t="s">
        <v>24</v>
      </c>
      <c r="C11" s="16" t="s">
        <v>25</v>
      </c>
      <c r="D11" s="16"/>
      <c r="E11" s="17">
        <v>1466</v>
      </c>
      <c r="F11" s="43">
        <v>93000</v>
      </c>
      <c r="G11" s="44"/>
      <c r="H11" s="28">
        <f t="shared" si="0"/>
        <v>106949.99999999999</v>
      </c>
    </row>
    <row r="12" spans="1:9" s="19" customFormat="1" ht="126.75" customHeight="1">
      <c r="A12" s="15"/>
      <c r="B12" s="16" t="s">
        <v>26</v>
      </c>
      <c r="C12" s="16" t="s">
        <v>27</v>
      </c>
      <c r="D12" s="16" t="s">
        <v>22</v>
      </c>
      <c r="E12" s="16" t="s">
        <v>28</v>
      </c>
      <c r="F12" s="43" t="s">
        <v>29</v>
      </c>
      <c r="G12" s="44"/>
      <c r="H12" s="28" t="e">
        <f t="shared" si="0"/>
        <v>#VALUE!</v>
      </c>
      <c r="I12" s="18"/>
    </row>
    <row r="13" spans="1:8" s="18" customFormat="1" ht="33" customHeight="1">
      <c r="A13" s="20" t="s">
        <v>30</v>
      </c>
      <c r="B13" s="16"/>
      <c r="C13" s="16" t="s">
        <v>31</v>
      </c>
      <c r="D13" s="16"/>
      <c r="E13" s="16" t="s">
        <v>32</v>
      </c>
      <c r="F13" s="43" t="s">
        <v>32</v>
      </c>
      <c r="G13" s="44"/>
      <c r="H13" s="28"/>
    </row>
    <row r="14" spans="1:11" s="19" customFormat="1" ht="33" customHeight="1">
      <c r="A14" s="20" t="s">
        <v>33</v>
      </c>
      <c r="B14" s="16"/>
      <c r="C14" s="16" t="s">
        <v>34</v>
      </c>
      <c r="D14" s="16"/>
      <c r="E14" s="17">
        <v>266</v>
      </c>
      <c r="F14" s="43">
        <v>12500</v>
      </c>
      <c r="G14" s="44"/>
      <c r="H14" s="28">
        <f t="shared" si="0"/>
        <v>14374.999999999998</v>
      </c>
      <c r="I14" s="18"/>
      <c r="J14" s="18"/>
      <c r="K14" s="18"/>
    </row>
    <row r="15" spans="1:11" s="19" customFormat="1" ht="33" customHeight="1">
      <c r="A15" s="20" t="s">
        <v>35</v>
      </c>
      <c r="B15" s="16"/>
      <c r="C15" s="16" t="s">
        <v>36</v>
      </c>
      <c r="D15" s="16"/>
      <c r="E15" s="17">
        <v>293</v>
      </c>
      <c r="F15" s="43">
        <v>13000</v>
      </c>
      <c r="G15" s="44"/>
      <c r="H15" s="28">
        <f t="shared" si="0"/>
        <v>14949.999999999998</v>
      </c>
      <c r="I15" s="18"/>
      <c r="J15" s="18"/>
      <c r="K15" s="18"/>
    </row>
    <row r="16" spans="1:9" s="19" customFormat="1" ht="137.25" customHeight="1">
      <c r="A16" s="15"/>
      <c r="B16" s="16" t="s">
        <v>37</v>
      </c>
      <c r="C16" s="16" t="s">
        <v>38</v>
      </c>
      <c r="D16" s="16" t="s">
        <v>22</v>
      </c>
      <c r="E16" s="16" t="s">
        <v>39</v>
      </c>
      <c r="F16" s="43" t="s">
        <v>40</v>
      </c>
      <c r="G16" s="44"/>
      <c r="H16" s="28" t="e">
        <f t="shared" si="0"/>
        <v>#VALUE!</v>
      </c>
      <c r="I16" s="18"/>
    </row>
    <row r="17" spans="1:9" s="19" customFormat="1" ht="67.5" customHeight="1">
      <c r="A17" s="41"/>
      <c r="B17" s="16" t="s">
        <v>41</v>
      </c>
      <c r="C17" s="16" t="s">
        <v>42</v>
      </c>
      <c r="D17" s="16" t="s">
        <v>43</v>
      </c>
      <c r="E17" s="17">
        <v>1866</v>
      </c>
      <c r="F17" s="43">
        <v>120000</v>
      </c>
      <c r="G17" s="44"/>
      <c r="H17" s="28">
        <f t="shared" si="0"/>
        <v>138000</v>
      </c>
      <c r="I17" s="18"/>
    </row>
    <row r="18" spans="1:9" s="19" customFormat="1" ht="67.5" customHeight="1">
      <c r="A18" s="42"/>
      <c r="B18" s="16" t="s">
        <v>44</v>
      </c>
      <c r="C18" s="16" t="s">
        <v>42</v>
      </c>
      <c r="D18" s="16" t="s">
        <v>45</v>
      </c>
      <c r="E18" s="17">
        <v>2106</v>
      </c>
      <c r="F18" s="43">
        <v>135000</v>
      </c>
      <c r="G18" s="44"/>
      <c r="H18" s="28">
        <f t="shared" si="0"/>
        <v>155250</v>
      </c>
      <c r="I18" s="18"/>
    </row>
    <row r="19" spans="1:9" s="19" customFormat="1" ht="126.75" customHeight="1">
      <c r="A19" s="15"/>
      <c r="B19" s="16" t="s">
        <v>46</v>
      </c>
      <c r="C19" s="16" t="s">
        <v>47</v>
      </c>
      <c r="D19" s="16" t="s">
        <v>48</v>
      </c>
      <c r="E19" s="17">
        <v>2666.66</v>
      </c>
      <c r="F19" s="43"/>
      <c r="G19" s="44"/>
      <c r="H19" s="28">
        <v>125000</v>
      </c>
      <c r="I19" s="18"/>
    </row>
    <row r="20" spans="2:9" s="25" customFormat="1" ht="126.75" customHeight="1">
      <c r="B20" s="21" t="s">
        <v>49</v>
      </c>
      <c r="C20" s="10" t="s">
        <v>50</v>
      </c>
      <c r="D20" s="10" t="s">
        <v>51</v>
      </c>
      <c r="E20" s="11">
        <v>1466</v>
      </c>
      <c r="F20" s="35">
        <v>93600</v>
      </c>
      <c r="G20" s="36"/>
      <c r="H20" s="28">
        <f t="shared" si="0"/>
        <v>107639.99999999999</v>
      </c>
      <c r="I20" s="24"/>
    </row>
    <row r="21" spans="2:9" s="25" customFormat="1" ht="114" customHeight="1">
      <c r="B21" s="21" t="s">
        <v>52</v>
      </c>
      <c r="C21" s="10" t="s">
        <v>53</v>
      </c>
      <c r="D21" s="10" t="s">
        <v>51</v>
      </c>
      <c r="E21" s="11">
        <v>1573</v>
      </c>
      <c r="F21" s="35">
        <v>76700</v>
      </c>
      <c r="G21" s="36"/>
      <c r="H21" s="28">
        <f t="shared" si="0"/>
        <v>88205</v>
      </c>
      <c r="I21" s="24"/>
    </row>
    <row r="22" spans="1:9" s="25" customFormat="1" ht="69.75" customHeight="1">
      <c r="A22" s="23"/>
      <c r="B22" s="1"/>
      <c r="C22" s="1"/>
      <c r="D22" s="22"/>
      <c r="E22" s="3"/>
      <c r="F22" s="4"/>
      <c r="G22" s="4"/>
      <c r="H22" s="28"/>
      <c r="I22" s="24"/>
    </row>
    <row r="23" spans="2:9" s="25" customFormat="1" ht="26.25" customHeight="1">
      <c r="B23" s="6" t="s">
        <v>0</v>
      </c>
      <c r="C23" s="6" t="s">
        <v>1</v>
      </c>
      <c r="D23" s="6" t="s">
        <v>2</v>
      </c>
      <c r="E23" s="8" t="s">
        <v>3</v>
      </c>
      <c r="F23" s="9" t="s">
        <v>4</v>
      </c>
      <c r="G23" s="14" t="s">
        <v>5</v>
      </c>
      <c r="H23" s="28"/>
      <c r="I23" s="24"/>
    </row>
    <row r="24" spans="1:9" s="25" customFormat="1" ht="80.25" customHeight="1">
      <c r="A24" s="29"/>
      <c r="B24" s="37" t="s">
        <v>54</v>
      </c>
      <c r="C24" s="38"/>
      <c r="D24" s="10" t="s">
        <v>55</v>
      </c>
      <c r="E24" s="11">
        <v>85</v>
      </c>
      <c r="F24" s="12">
        <f>E24*37.5*1.2</f>
        <v>3825</v>
      </c>
      <c r="G24" s="27">
        <f>E24*40</f>
        <v>3400</v>
      </c>
      <c r="H24" s="28">
        <f t="shared" si="0"/>
        <v>4398.75</v>
      </c>
      <c r="I24" s="24"/>
    </row>
    <row r="25" spans="1:9" s="25" customFormat="1" ht="80.25" customHeight="1">
      <c r="A25" s="30"/>
      <c r="B25" s="39"/>
      <c r="C25" s="40"/>
      <c r="D25" s="10" t="s">
        <v>56</v>
      </c>
      <c r="E25" s="11">
        <v>119</v>
      </c>
      <c r="F25" s="12">
        <f aca="true" t="shared" si="1" ref="F25:F31">E25*37.5*1.2</f>
        <v>5355</v>
      </c>
      <c r="G25" s="27">
        <f aca="true" t="shared" si="2" ref="G25:G31">E25*40</f>
        <v>4760</v>
      </c>
      <c r="H25" s="28">
        <f t="shared" si="0"/>
        <v>6158.249999999999</v>
      </c>
      <c r="I25" s="24"/>
    </row>
    <row r="26" spans="1:9" s="25" customFormat="1" ht="116.25" customHeight="1">
      <c r="A26" s="29"/>
      <c r="B26" s="31" t="s">
        <v>57</v>
      </c>
      <c r="C26" s="33" t="s">
        <v>58</v>
      </c>
      <c r="D26" s="10" t="s">
        <v>59</v>
      </c>
      <c r="E26" s="11">
        <v>100</v>
      </c>
      <c r="F26" s="12">
        <f t="shared" si="1"/>
        <v>4500</v>
      </c>
      <c r="G26" s="27">
        <f t="shared" si="2"/>
        <v>4000</v>
      </c>
      <c r="H26" s="28">
        <f t="shared" si="0"/>
        <v>5175</v>
      </c>
      <c r="I26" s="24"/>
    </row>
    <row r="27" spans="1:9" s="25" customFormat="1" ht="116.25" customHeight="1">
      <c r="A27" s="30"/>
      <c r="B27" s="32"/>
      <c r="C27" s="34"/>
      <c r="D27" s="10" t="s">
        <v>60</v>
      </c>
      <c r="E27" s="11">
        <v>105</v>
      </c>
      <c r="F27" s="12">
        <f t="shared" si="1"/>
        <v>4725</v>
      </c>
      <c r="G27" s="27">
        <f t="shared" si="2"/>
        <v>4200</v>
      </c>
      <c r="H27" s="28">
        <f t="shared" si="0"/>
        <v>5433.75</v>
      </c>
      <c r="I27" s="24"/>
    </row>
    <row r="28" spans="1:9" s="25" customFormat="1" ht="135" customHeight="1">
      <c r="A28" s="26"/>
      <c r="B28" s="6" t="s">
        <v>61</v>
      </c>
      <c r="C28" s="10" t="s">
        <v>62</v>
      </c>
      <c r="D28" s="10" t="s">
        <v>63</v>
      </c>
      <c r="E28" s="11">
        <v>158</v>
      </c>
      <c r="F28" s="12">
        <f t="shared" si="1"/>
        <v>7110</v>
      </c>
      <c r="G28" s="27">
        <f t="shared" si="2"/>
        <v>6320</v>
      </c>
      <c r="H28" s="28">
        <f t="shared" si="0"/>
        <v>8176.499999999999</v>
      </c>
      <c r="I28" s="24"/>
    </row>
    <row r="29" spans="2:9" s="25" customFormat="1" ht="135" customHeight="1">
      <c r="B29" s="6" t="s">
        <v>64</v>
      </c>
      <c r="C29" s="10" t="s">
        <v>65</v>
      </c>
      <c r="D29" s="10" t="s">
        <v>66</v>
      </c>
      <c r="E29" s="11">
        <v>86</v>
      </c>
      <c r="F29" s="12">
        <f t="shared" si="1"/>
        <v>3870</v>
      </c>
      <c r="G29" s="27">
        <f t="shared" si="2"/>
        <v>3440</v>
      </c>
      <c r="H29" s="28">
        <f t="shared" si="0"/>
        <v>4450.5</v>
      </c>
      <c r="I29" s="24"/>
    </row>
    <row r="30" spans="2:9" s="25" customFormat="1" ht="141.75" customHeight="1">
      <c r="B30" s="6" t="s">
        <v>67</v>
      </c>
      <c r="C30" s="10" t="s">
        <v>68</v>
      </c>
      <c r="D30" s="10" t="s">
        <v>69</v>
      </c>
      <c r="E30" s="11">
        <v>75</v>
      </c>
      <c r="F30" s="12">
        <f t="shared" si="1"/>
        <v>3375</v>
      </c>
      <c r="G30" s="27">
        <f t="shared" si="2"/>
        <v>3000</v>
      </c>
      <c r="H30" s="28">
        <f t="shared" si="0"/>
        <v>3881.2499999999995</v>
      </c>
      <c r="I30" s="24"/>
    </row>
    <row r="31" spans="2:9" s="25" customFormat="1" ht="141.75" customHeight="1">
      <c r="B31" s="6" t="s">
        <v>70</v>
      </c>
      <c r="C31" s="10" t="s">
        <v>68</v>
      </c>
      <c r="D31" s="10" t="s">
        <v>71</v>
      </c>
      <c r="E31" s="11">
        <v>97</v>
      </c>
      <c r="F31" s="12">
        <f t="shared" si="1"/>
        <v>4365</v>
      </c>
      <c r="G31" s="27">
        <f t="shared" si="2"/>
        <v>3880</v>
      </c>
      <c r="H31" s="28">
        <f t="shared" si="0"/>
        <v>5019.75</v>
      </c>
      <c r="I31" s="24"/>
    </row>
  </sheetData>
  <sheetProtection/>
  <mergeCells count="19">
    <mergeCell ref="F9:G9"/>
    <mergeCell ref="F10:G10"/>
    <mergeCell ref="F11:G11"/>
    <mergeCell ref="F12:G12"/>
    <mergeCell ref="A17:A18"/>
    <mergeCell ref="F17:G17"/>
    <mergeCell ref="F18:G18"/>
    <mergeCell ref="F19:G19"/>
    <mergeCell ref="F13:G13"/>
    <mergeCell ref="F14:G14"/>
    <mergeCell ref="F15:G15"/>
    <mergeCell ref="F16:G16"/>
    <mergeCell ref="A26:A27"/>
    <mergeCell ref="B26:B27"/>
    <mergeCell ref="C26:C27"/>
    <mergeCell ref="F20:G20"/>
    <mergeCell ref="F21:G21"/>
    <mergeCell ref="A24:A25"/>
    <mergeCell ref="B24:C2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2012-04-18T09:28:42Z</dcterms:modified>
  <cp:category/>
  <cp:version/>
  <cp:contentType/>
  <cp:contentStatus/>
</cp:coreProperties>
</file>