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<sst xmlns="http://schemas.openxmlformats.org/spreadsheetml/2006/main" count="129" uniqueCount="107">
  <si>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</si>
  <si>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</si>
  <si>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</si>
  <si>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</si>
  <si>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</si>
  <si>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</si>
  <si>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96893G</t>
  </si>
  <si>
    <t>Садовая арка с дверцами
Чугунное литьё</t>
  </si>
  <si>
    <t xml:space="preserve">h=221 см
L=143 см
Вес:52 кг.
</t>
  </si>
  <si>
    <t>ZG-MY-003</t>
  </si>
  <si>
    <t>Садовая арка</t>
  </si>
  <si>
    <t xml:space="preserve">200*130*37
Вес: 27 кг.
</t>
  </si>
  <si>
    <t>ZG-MY-007</t>
  </si>
  <si>
    <t xml:space="preserve">Садовая арка </t>
  </si>
  <si>
    <t xml:space="preserve">200*148,5
Вес: 24 кг.
</t>
  </si>
  <si>
    <t>10032-1</t>
  </si>
  <si>
    <t>Кормушка для птиц «Лепесток»
Чугунное литьё + металл</t>
  </si>
  <si>
    <t xml:space="preserve">h=80 см
вес:17,5 кг
</t>
  </si>
  <si>
    <t>Кормушка для птиц «Домик»
Чугунное литьё + металл</t>
  </si>
  <si>
    <t>Кормушка для птиц «Птичка»
Чугунное литьё + металл</t>
  </si>
  <si>
    <t xml:space="preserve">h=80 см
вес:15 кг
</t>
  </si>
  <si>
    <t>М1000А</t>
  </si>
  <si>
    <t>Почтовый ящик 
Чугунное литьё + металл</t>
  </si>
  <si>
    <t xml:space="preserve">h=115 см
вес:25,5 кг
</t>
  </si>
  <si>
    <t>RY-CA-1000</t>
  </si>
  <si>
    <t>Подставка для цветов + кормушка</t>
  </si>
  <si>
    <t>L = 80 см                    h = 163 см</t>
  </si>
  <si>
    <t>Солнечные часы</t>
  </si>
  <si>
    <t>Н = 89 см               D = 34 см</t>
  </si>
  <si>
    <t>1639ТР</t>
  </si>
  <si>
    <t xml:space="preserve">Солнечные часы на пьедестале  </t>
  </si>
  <si>
    <t xml:space="preserve">h=135 cм
Вес:28 кг
</t>
  </si>
  <si>
    <t>MI-DO3</t>
  </si>
  <si>
    <t>Факел садовый</t>
  </si>
  <si>
    <t>H = 185 см</t>
  </si>
  <si>
    <t>1063-11</t>
  </si>
  <si>
    <t>Вазон малый
Чугунное литьё
Дренажные отверстия</t>
  </si>
  <si>
    <t>h=30 см
d=30 см
Вес: 10 кг.</t>
  </si>
  <si>
    <t>1063-15</t>
  </si>
  <si>
    <t>Вазон средний
Чугунное литьё
Дренажные отверстия</t>
  </si>
  <si>
    <t>h=40 см
d=40 см
Вес: 25,5 кг.</t>
  </si>
  <si>
    <t>Подставка для цветов «Магнолия»
Бол.</t>
  </si>
  <si>
    <t>Чаша: 27*87,5 см                     Н = 80 см</t>
  </si>
  <si>
    <t>Подставка для цветов «Магнолия»
Мал.</t>
  </si>
  <si>
    <t>d = 47 см                              Н = 78 см</t>
  </si>
  <si>
    <t>Кашпо малое
«Магнолия»
Чугунное литьё
Дренажные отверстия</t>
  </si>
  <si>
    <t>h=42 см
Вес: 25,5 кг.</t>
  </si>
  <si>
    <t>Кашпо большое
«Магнолия»
Чугунное литьё
Дренажные отверстия</t>
  </si>
  <si>
    <t>h=42 см
L=66 cм
Вес: 38 кг.</t>
  </si>
  <si>
    <t>Кашпо малое «Виноград»</t>
  </si>
  <si>
    <t xml:space="preserve">h=42 см
Вес: 25,5 кг.
</t>
  </si>
  <si>
    <t>Кашпо «Виноград»</t>
  </si>
  <si>
    <t xml:space="preserve">h=42 см
L=66 cм
Вес: 38 кг.
</t>
  </si>
  <si>
    <t>10275Н</t>
  </si>
  <si>
    <t>Подставка для цветов
Чугунное литьё</t>
  </si>
  <si>
    <t xml:space="preserve">h=117 см
Вес: 25 кг.
</t>
  </si>
  <si>
    <t>Трельяж
Чугунное литьё
5 подставок для цветов</t>
  </si>
  <si>
    <t xml:space="preserve">165х80 см
Вес: 25 кг
</t>
  </si>
  <si>
    <t>Кашпо
«Подвеска»
Чугунное литьё
1шт. в коробке</t>
  </si>
  <si>
    <t>d=31 см.
Вес:4 кг</t>
  </si>
  <si>
    <t>Кашпо настенное
«Роза»
Чугунное литьё</t>
  </si>
  <si>
    <t>L=27,5 см
Вес:7,8 кг</t>
  </si>
  <si>
    <t>102S</t>
  </si>
  <si>
    <t>Подставка для цветов</t>
  </si>
  <si>
    <t>D = 27 см                  Н = 45 см</t>
  </si>
  <si>
    <t>103B</t>
  </si>
  <si>
    <t xml:space="preserve">
Подставка для цветов
Чугунное литьё</t>
  </si>
  <si>
    <t>h=68 см
Вес: 8 кг                         d = 33 см                    d по ногам = 40 см</t>
  </si>
  <si>
    <t>45102T</t>
  </si>
  <si>
    <t>Подставка для цветов
Чугунное литьё</t>
  </si>
  <si>
    <t>h=68 см
Вес: 8 кг</t>
  </si>
  <si>
    <t>102Т</t>
  </si>
  <si>
    <t>h=70 см
Вес: 9,2 кг</t>
  </si>
  <si>
    <t>Барбекю</t>
  </si>
  <si>
    <t>47*47*178 см</t>
  </si>
  <si>
    <t>48*48*178 см</t>
  </si>
  <si>
    <t>Каминная решетка «Диадема»</t>
  </si>
  <si>
    <t>3-х створ.
133х74 см
Вес: 14,5 кг</t>
  </si>
  <si>
    <t>Каминная решетка «Лоза»</t>
  </si>
  <si>
    <t>3-х створ.
144х80 см
Вес: 10,2кг</t>
  </si>
  <si>
    <t>5739L</t>
  </si>
  <si>
    <t>Каминная решетка «Панорама»</t>
  </si>
  <si>
    <t>122*24*88</t>
  </si>
  <si>
    <t>Каминная решетка "Листья"</t>
  </si>
  <si>
    <t xml:space="preserve">3-х створ.
121*75 см
Вес: 18,5кг
</t>
  </si>
  <si>
    <t xml:space="preserve">Каминный набор «Шпаги»
Чугунное литьё
</t>
  </si>
  <si>
    <t xml:space="preserve">h=88 см
Вес: 8,3 кг
</t>
  </si>
  <si>
    <t>5709-4</t>
  </si>
  <si>
    <t xml:space="preserve">Каминный набор «Дракон» 
Чугунное литьё
</t>
  </si>
  <si>
    <t xml:space="preserve">h=74 см
Вес: 13,6 кг
</t>
  </si>
  <si>
    <t>Каминый набор "Гроздья"</t>
  </si>
  <si>
    <t>37*37*80</t>
  </si>
  <si>
    <t>Каминный набор "Искра"</t>
  </si>
  <si>
    <t>33*17*77</t>
  </si>
  <si>
    <t>Каминый набор "Огниво"</t>
  </si>
  <si>
    <t>42*32*60</t>
  </si>
  <si>
    <t>Подставка для дров "Сказка"</t>
  </si>
  <si>
    <t>52*42*16</t>
  </si>
  <si>
    <t>Колокольчик</t>
  </si>
  <si>
    <t>15*12*74 см</t>
  </si>
  <si>
    <t>h=47 см d=14см        вес 4,5 кг</t>
  </si>
  <si>
    <t>Подсвечник</t>
  </si>
  <si>
    <t>14*14*40</t>
  </si>
  <si>
    <t>6066-3</t>
  </si>
  <si>
    <t>Каминная решета "Собор"</t>
  </si>
  <si>
    <t>3-х створ.
149х80 см
Вес: 13,8 кг</t>
  </si>
  <si>
    <t>розн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</si>
</sst>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b/>
      <i/>
      <sz val="16"/>
      <color indexed="8"/>
      <name val="Times New Roman"/>
      <family val="0"/>
    </font>
    <font>
      <i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7</xdr:col>
      <xdr:colOff>19050</xdr:colOff>
      <xdr:row>25</xdr:row>
      <xdr:rowOff>0</xdr:rowOff>
    </xdr:to>
    <xdr:sp>
      <xdr:nvSpPr>
        <xdr:cNvPr id="1" name="Text Box 68"/>
        <xdr:cNvSpPr txBox="1">
          <a:spLocks noChangeArrowheads="1"/>
        </xdr:cNvSpPr>
      </xdr:nvSpPr>
      <xdr:spPr>
        <a:xfrm>
          <a:off x="9525" y="37871400"/>
          <a:ext cx="721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Подставки для цветов, кашпо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35</xdr:row>
      <xdr:rowOff>219075</xdr:rowOff>
    </xdr:from>
    <xdr:to>
      <xdr:col>7</xdr:col>
      <xdr:colOff>0</xdr:colOff>
      <xdr:row>35</xdr:row>
      <xdr:rowOff>790575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19050" y="56130825"/>
          <a:ext cx="71818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Каминные принадлежности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180975</xdr:colOff>
      <xdr:row>37</xdr:row>
      <xdr:rowOff>133350</xdr:rowOff>
    </xdr:from>
    <xdr:to>
      <xdr:col>0</xdr:col>
      <xdr:colOff>1962150</xdr:colOff>
      <xdr:row>37</xdr:row>
      <xdr:rowOff>1447800</xdr:rowOff>
    </xdr:to>
    <xdr:pic>
      <xdr:nvPicPr>
        <xdr:cNvPr id="3" name="Picture 70" descr="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216675"/>
          <a:ext cx="1790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38</xdr:row>
      <xdr:rowOff>190500</xdr:rowOff>
    </xdr:from>
    <xdr:to>
      <xdr:col>0</xdr:col>
      <xdr:colOff>2009775</xdr:colOff>
      <xdr:row>38</xdr:row>
      <xdr:rowOff>1428750</xdr:rowOff>
    </xdr:to>
    <xdr:pic>
      <xdr:nvPicPr>
        <xdr:cNvPr id="4" name="Picture 71" descr="5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8864500"/>
          <a:ext cx="1771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41</xdr:row>
      <xdr:rowOff>152400</xdr:rowOff>
    </xdr:from>
    <xdr:to>
      <xdr:col>0</xdr:col>
      <xdr:colOff>1381125</xdr:colOff>
      <xdr:row>41</xdr:row>
      <xdr:rowOff>1857375</xdr:rowOff>
    </xdr:to>
    <xdr:pic>
      <xdr:nvPicPr>
        <xdr:cNvPr id="5" name="Picture 72" descr="5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63598425"/>
          <a:ext cx="695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42</xdr:row>
      <xdr:rowOff>152400</xdr:rowOff>
    </xdr:from>
    <xdr:to>
      <xdr:col>0</xdr:col>
      <xdr:colOff>1466850</xdr:colOff>
      <xdr:row>42</xdr:row>
      <xdr:rowOff>1790700</xdr:rowOff>
    </xdr:to>
    <xdr:pic>
      <xdr:nvPicPr>
        <xdr:cNvPr id="6" name="Picture 73" descr="5709-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65512950"/>
          <a:ext cx="790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45</xdr:row>
      <xdr:rowOff>152400</xdr:rowOff>
    </xdr:from>
    <xdr:to>
      <xdr:col>0</xdr:col>
      <xdr:colOff>1885950</xdr:colOff>
      <xdr:row>45</xdr:row>
      <xdr:rowOff>1866900</xdr:rowOff>
    </xdr:to>
    <xdr:pic>
      <xdr:nvPicPr>
        <xdr:cNvPr id="7" name="Picture 74" descr="50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71666100"/>
          <a:ext cx="16287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6</xdr:col>
      <xdr:colOff>9525</xdr:colOff>
      <xdr:row>44</xdr:row>
      <xdr:rowOff>0</xdr:rowOff>
    </xdr:to>
    <xdr:sp>
      <xdr:nvSpPr>
        <xdr:cNvPr id="8" name="Text Box 75"/>
        <xdr:cNvSpPr txBox="1">
          <a:spLocks noChangeArrowheads="1"/>
        </xdr:cNvSpPr>
      </xdr:nvSpPr>
      <xdr:spPr>
        <a:xfrm>
          <a:off x="19050" y="69389625"/>
          <a:ext cx="7181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Каминные принадлежности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46</xdr:row>
      <xdr:rowOff>209550</xdr:rowOff>
    </xdr:from>
    <xdr:to>
      <xdr:col>0</xdr:col>
      <xdr:colOff>2009775</xdr:colOff>
      <xdr:row>46</xdr:row>
      <xdr:rowOff>1447800</xdr:rowOff>
    </xdr:to>
    <xdr:pic>
      <xdr:nvPicPr>
        <xdr:cNvPr id="9" name="Picture 76" descr="50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73713975"/>
          <a:ext cx="1905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35</xdr:row>
      <xdr:rowOff>0</xdr:rowOff>
    </xdr:from>
    <xdr:to>
      <xdr:col>6</xdr:col>
      <xdr:colOff>9525</xdr:colOff>
      <xdr:row>35</xdr:row>
      <xdr:rowOff>0</xdr:rowOff>
    </xdr:to>
    <xdr:sp>
      <xdr:nvSpPr>
        <xdr:cNvPr id="10" name="Text Box 77"/>
        <xdr:cNvSpPr txBox="1">
          <a:spLocks noChangeArrowheads="1"/>
        </xdr:cNvSpPr>
      </xdr:nvSpPr>
      <xdr:spPr>
        <a:xfrm>
          <a:off x="28575" y="55911750"/>
          <a:ext cx="7172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Барбекю газовые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6</xdr:col>
      <xdr:colOff>9525</xdr:colOff>
      <xdr:row>0</xdr:row>
      <xdr:rowOff>828675</xdr:rowOff>
    </xdr:to>
    <xdr:sp>
      <xdr:nvSpPr>
        <xdr:cNvPr id="11" name="Text Box 78"/>
        <xdr:cNvSpPr txBox="1">
          <a:spLocks noChangeArrowheads="1"/>
        </xdr:cNvSpPr>
      </xdr:nvSpPr>
      <xdr:spPr>
        <a:xfrm>
          <a:off x="0" y="257175"/>
          <a:ext cx="72009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Малые формы для ландшафта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" name="Text Box 79"/>
        <xdr:cNvSpPr txBox="1">
          <a:spLocks noChangeArrowheads="1"/>
        </xdr:cNvSpPr>
      </xdr:nvSpPr>
      <xdr:spPr>
        <a:xfrm>
          <a:off x="0" y="13249275"/>
          <a:ext cx="720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Малые формы для ландшафта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13</xdr:row>
      <xdr:rowOff>257175</xdr:rowOff>
    </xdr:from>
    <xdr:to>
      <xdr:col>6</xdr:col>
      <xdr:colOff>9525</xdr:colOff>
      <xdr:row>13</xdr:row>
      <xdr:rowOff>828675</xdr:rowOff>
    </xdr:to>
    <xdr:sp>
      <xdr:nvSpPr>
        <xdr:cNvPr id="13" name="Text Box 80"/>
        <xdr:cNvSpPr txBox="1">
          <a:spLocks noChangeArrowheads="1"/>
        </xdr:cNvSpPr>
      </xdr:nvSpPr>
      <xdr:spPr>
        <a:xfrm>
          <a:off x="9525" y="24831675"/>
          <a:ext cx="71913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Подставки для цветов, кашпо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</xdr:colOff>
      <xdr:row>31</xdr:row>
      <xdr:rowOff>219075</xdr:rowOff>
    </xdr:from>
    <xdr:to>
      <xdr:col>6</xdr:col>
      <xdr:colOff>9525</xdr:colOff>
      <xdr:row>31</xdr:row>
      <xdr:rowOff>790575</xdr:rowOff>
    </xdr:to>
    <xdr:sp>
      <xdr:nvSpPr>
        <xdr:cNvPr id="14" name="Text Box 81"/>
        <xdr:cNvSpPr txBox="1">
          <a:spLocks noChangeArrowheads="1"/>
        </xdr:cNvSpPr>
      </xdr:nvSpPr>
      <xdr:spPr>
        <a:xfrm>
          <a:off x="28575" y="50253900"/>
          <a:ext cx="7172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Барбекю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228600</xdr:colOff>
      <xdr:row>39</xdr:row>
      <xdr:rowOff>171450</xdr:rowOff>
    </xdr:from>
    <xdr:to>
      <xdr:col>0</xdr:col>
      <xdr:colOff>1971675</xdr:colOff>
      <xdr:row>39</xdr:row>
      <xdr:rowOff>1495425</xdr:rowOff>
    </xdr:to>
    <xdr:pic>
      <xdr:nvPicPr>
        <xdr:cNvPr id="15" name="Picture 82" descr="5739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60436125"/>
          <a:ext cx="1743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43</xdr:row>
      <xdr:rowOff>57150</xdr:rowOff>
    </xdr:from>
    <xdr:to>
      <xdr:col>0</xdr:col>
      <xdr:colOff>1381125</xdr:colOff>
      <xdr:row>43</xdr:row>
      <xdr:rowOff>1895475</xdr:rowOff>
    </xdr:to>
    <xdr:pic>
      <xdr:nvPicPr>
        <xdr:cNvPr id="16" name="Picture 83" descr="57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67446525"/>
          <a:ext cx="6667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47</xdr:row>
      <xdr:rowOff>85725</xdr:rowOff>
    </xdr:from>
    <xdr:to>
      <xdr:col>0</xdr:col>
      <xdr:colOff>1428750</xdr:colOff>
      <xdr:row>47</xdr:row>
      <xdr:rowOff>2238375</xdr:rowOff>
    </xdr:to>
    <xdr:pic>
      <xdr:nvPicPr>
        <xdr:cNvPr id="17" name="Picture 84" descr="103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75247500"/>
          <a:ext cx="6762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8</xdr:row>
      <xdr:rowOff>0</xdr:rowOff>
    </xdr:from>
    <xdr:to>
      <xdr:col>0</xdr:col>
      <xdr:colOff>704850</xdr:colOff>
      <xdr:row>8</xdr:row>
      <xdr:rowOff>0</xdr:rowOff>
    </xdr:to>
    <xdr:pic>
      <xdr:nvPicPr>
        <xdr:cNvPr id="18" name="Picture 86" descr="02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132492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714375</xdr:colOff>
      <xdr:row>25</xdr:row>
      <xdr:rowOff>0</xdr:rowOff>
    </xdr:to>
    <xdr:pic>
      <xdr:nvPicPr>
        <xdr:cNvPr id="19" name="Picture 88" descr="02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378714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35</xdr:row>
      <xdr:rowOff>0</xdr:rowOff>
    </xdr:from>
    <xdr:to>
      <xdr:col>0</xdr:col>
      <xdr:colOff>723900</xdr:colOff>
      <xdr:row>35</xdr:row>
      <xdr:rowOff>0</xdr:rowOff>
    </xdr:to>
    <xdr:pic>
      <xdr:nvPicPr>
        <xdr:cNvPr id="20" name="Picture 90" descr="02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55911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44</xdr:row>
      <xdr:rowOff>0</xdr:rowOff>
    </xdr:from>
    <xdr:to>
      <xdr:col>0</xdr:col>
      <xdr:colOff>714375</xdr:colOff>
      <xdr:row>44</xdr:row>
      <xdr:rowOff>0</xdr:rowOff>
    </xdr:to>
    <xdr:pic>
      <xdr:nvPicPr>
        <xdr:cNvPr id="21" name="Picture 92" descr="02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693896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48</xdr:row>
      <xdr:rowOff>104775</xdr:rowOff>
    </xdr:from>
    <xdr:to>
      <xdr:col>0</xdr:col>
      <xdr:colOff>1714500</xdr:colOff>
      <xdr:row>48</xdr:row>
      <xdr:rowOff>2028825</xdr:rowOff>
    </xdr:to>
    <xdr:pic>
      <xdr:nvPicPr>
        <xdr:cNvPr id="22" name="Picture 93" descr="103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77571600"/>
          <a:ext cx="14001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114300</xdr:rowOff>
    </xdr:from>
    <xdr:to>
      <xdr:col>0</xdr:col>
      <xdr:colOff>1571625</xdr:colOff>
      <xdr:row>2</xdr:row>
      <xdr:rowOff>1733550</xdr:rowOff>
    </xdr:to>
    <xdr:pic>
      <xdr:nvPicPr>
        <xdr:cNvPr id="23" name="Picture 94" descr="968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333500"/>
          <a:ext cx="10668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161925</xdr:rowOff>
    </xdr:from>
    <xdr:to>
      <xdr:col>0</xdr:col>
      <xdr:colOff>1905000</xdr:colOff>
      <xdr:row>3</xdr:row>
      <xdr:rowOff>2047875</xdr:rowOff>
    </xdr:to>
    <xdr:pic>
      <xdr:nvPicPr>
        <xdr:cNvPr id="24" name="Picture 95" descr="ZG-MY-0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3162300"/>
          <a:ext cx="15811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247650</xdr:rowOff>
    </xdr:from>
    <xdr:to>
      <xdr:col>0</xdr:col>
      <xdr:colOff>2057400</xdr:colOff>
      <xdr:row>4</xdr:row>
      <xdr:rowOff>1771650</xdr:rowOff>
    </xdr:to>
    <xdr:pic>
      <xdr:nvPicPr>
        <xdr:cNvPr id="25" name="Picture 96" descr="ZG-MY-00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536257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5</xdr:row>
      <xdr:rowOff>76200</xdr:rowOff>
    </xdr:from>
    <xdr:to>
      <xdr:col>0</xdr:col>
      <xdr:colOff>1647825</xdr:colOff>
      <xdr:row>5</xdr:row>
      <xdr:rowOff>1933575</xdr:rowOff>
    </xdr:to>
    <xdr:pic>
      <xdr:nvPicPr>
        <xdr:cNvPr id="26" name="Picture 97" descr="100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7086600"/>
          <a:ext cx="11239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6</xdr:row>
      <xdr:rowOff>104775</xdr:rowOff>
    </xdr:from>
    <xdr:to>
      <xdr:col>0</xdr:col>
      <xdr:colOff>1838325</xdr:colOff>
      <xdr:row>6</xdr:row>
      <xdr:rowOff>2105025</xdr:rowOff>
    </xdr:to>
    <xdr:pic>
      <xdr:nvPicPr>
        <xdr:cNvPr id="27" name="Picture 98" descr="104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1950" y="9134475"/>
          <a:ext cx="1476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7</xdr:row>
      <xdr:rowOff>104775</xdr:rowOff>
    </xdr:from>
    <xdr:to>
      <xdr:col>0</xdr:col>
      <xdr:colOff>1666875</xdr:colOff>
      <xdr:row>7</xdr:row>
      <xdr:rowOff>1952625</xdr:rowOff>
    </xdr:to>
    <xdr:pic>
      <xdr:nvPicPr>
        <xdr:cNvPr id="28" name="Picture 99" descr="10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11334750"/>
          <a:ext cx="1209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161925</xdr:rowOff>
    </xdr:from>
    <xdr:to>
      <xdr:col>0</xdr:col>
      <xdr:colOff>1533525</xdr:colOff>
      <xdr:row>8</xdr:row>
      <xdr:rowOff>2266950</xdr:rowOff>
    </xdr:to>
    <xdr:pic>
      <xdr:nvPicPr>
        <xdr:cNvPr id="29" name="Picture 100" descr="M-1000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0550" y="13411200"/>
          <a:ext cx="942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9</xdr:row>
      <xdr:rowOff>142875</xdr:rowOff>
    </xdr:from>
    <xdr:to>
      <xdr:col>0</xdr:col>
      <xdr:colOff>1524000</xdr:colOff>
      <xdr:row>9</xdr:row>
      <xdr:rowOff>2181225</xdr:rowOff>
    </xdr:to>
    <xdr:pic>
      <xdr:nvPicPr>
        <xdr:cNvPr id="30" name="Picture 101" descr="декоративные copy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0550" y="15763875"/>
          <a:ext cx="93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10</xdr:row>
      <xdr:rowOff>123825</xdr:rowOff>
    </xdr:from>
    <xdr:to>
      <xdr:col>0</xdr:col>
      <xdr:colOff>1619250</xdr:colOff>
      <xdr:row>10</xdr:row>
      <xdr:rowOff>2238375</xdr:rowOff>
    </xdr:to>
    <xdr:pic>
      <xdr:nvPicPr>
        <xdr:cNvPr id="31" name="Picture 102" descr="10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8150" y="17992725"/>
          <a:ext cx="11811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</xdr:row>
      <xdr:rowOff>123825</xdr:rowOff>
    </xdr:from>
    <xdr:to>
      <xdr:col>0</xdr:col>
      <xdr:colOff>1857375</xdr:colOff>
      <xdr:row>11</xdr:row>
      <xdr:rowOff>2171700</xdr:rowOff>
    </xdr:to>
    <xdr:pic>
      <xdr:nvPicPr>
        <xdr:cNvPr id="32" name="Picture 103" descr="1639ТР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2425" y="20345400"/>
          <a:ext cx="14954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12</xdr:row>
      <xdr:rowOff>104775</xdr:rowOff>
    </xdr:from>
    <xdr:to>
      <xdr:col>0</xdr:col>
      <xdr:colOff>1409700</xdr:colOff>
      <xdr:row>12</xdr:row>
      <xdr:rowOff>2038350</xdr:rowOff>
    </xdr:to>
    <xdr:pic>
      <xdr:nvPicPr>
        <xdr:cNvPr id="33" name="Picture 104" descr="факел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5800" y="22574250"/>
          <a:ext cx="7239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15</xdr:row>
      <xdr:rowOff>66675</xdr:rowOff>
    </xdr:from>
    <xdr:to>
      <xdr:col>0</xdr:col>
      <xdr:colOff>1571625</xdr:colOff>
      <xdr:row>16</xdr:row>
      <xdr:rowOff>809625</xdr:rowOff>
    </xdr:to>
    <xdr:pic>
      <xdr:nvPicPr>
        <xdr:cNvPr id="34" name="Picture 105" descr="1063-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" y="25860375"/>
          <a:ext cx="11430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104775</xdr:rowOff>
    </xdr:from>
    <xdr:to>
      <xdr:col>0</xdr:col>
      <xdr:colOff>1543050</xdr:colOff>
      <xdr:row>17</xdr:row>
      <xdr:rowOff>1209675</xdr:rowOff>
    </xdr:to>
    <xdr:pic>
      <xdr:nvPicPr>
        <xdr:cNvPr id="35" name="Picture 106" descr="505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75939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18</xdr:row>
      <xdr:rowOff>114300</xdr:rowOff>
    </xdr:from>
    <xdr:to>
      <xdr:col>0</xdr:col>
      <xdr:colOff>1552575</xdr:colOff>
      <xdr:row>18</xdr:row>
      <xdr:rowOff>1600200</xdr:rowOff>
    </xdr:to>
    <xdr:pic>
      <xdr:nvPicPr>
        <xdr:cNvPr id="36" name="Picture 107" descr="505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28889325"/>
          <a:ext cx="971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190500</xdr:rowOff>
    </xdr:from>
    <xdr:to>
      <xdr:col>0</xdr:col>
      <xdr:colOff>1990725</xdr:colOff>
      <xdr:row>20</xdr:row>
      <xdr:rowOff>552450</xdr:rowOff>
    </xdr:to>
    <xdr:pic>
      <xdr:nvPicPr>
        <xdr:cNvPr id="37" name="Picture 108" descr="505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30641925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21</xdr:row>
      <xdr:rowOff>123825</xdr:rowOff>
    </xdr:from>
    <xdr:to>
      <xdr:col>0</xdr:col>
      <xdr:colOff>1552575</xdr:colOff>
      <xdr:row>21</xdr:row>
      <xdr:rowOff>1295400</xdr:rowOff>
    </xdr:to>
    <xdr:pic>
      <xdr:nvPicPr>
        <xdr:cNvPr id="38" name="Picture 109" descr="2851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5300" y="32175450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22</xdr:row>
      <xdr:rowOff>85725</xdr:rowOff>
    </xdr:from>
    <xdr:to>
      <xdr:col>0</xdr:col>
      <xdr:colOff>1790700</xdr:colOff>
      <xdr:row>22</xdr:row>
      <xdr:rowOff>1266825</xdr:rowOff>
    </xdr:to>
    <xdr:pic>
      <xdr:nvPicPr>
        <xdr:cNvPr id="39" name="Picture 110" descr="285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0" y="33489900"/>
          <a:ext cx="1504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23</xdr:row>
      <xdr:rowOff>123825</xdr:rowOff>
    </xdr:from>
    <xdr:to>
      <xdr:col>0</xdr:col>
      <xdr:colOff>1390650</xdr:colOff>
      <xdr:row>23</xdr:row>
      <xdr:rowOff>1447800</xdr:rowOff>
    </xdr:to>
    <xdr:pic>
      <xdr:nvPicPr>
        <xdr:cNvPr id="40" name="Picture 111" descr="1027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57225" y="34871025"/>
          <a:ext cx="723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24</xdr:row>
      <xdr:rowOff>76200</xdr:rowOff>
    </xdr:from>
    <xdr:to>
      <xdr:col>0</xdr:col>
      <xdr:colOff>1419225</xdr:colOff>
      <xdr:row>24</xdr:row>
      <xdr:rowOff>1533525</xdr:rowOff>
    </xdr:to>
    <xdr:pic>
      <xdr:nvPicPr>
        <xdr:cNvPr id="41" name="Picture 112" descr="59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8650" y="36328350"/>
          <a:ext cx="790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25</xdr:row>
      <xdr:rowOff>152400</xdr:rowOff>
    </xdr:from>
    <xdr:to>
      <xdr:col>0</xdr:col>
      <xdr:colOff>1638300</xdr:colOff>
      <xdr:row>25</xdr:row>
      <xdr:rowOff>1790700</xdr:rowOff>
    </xdr:to>
    <xdr:pic>
      <xdr:nvPicPr>
        <xdr:cNvPr id="42" name="Picture 113" descr="10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3875" y="38023800"/>
          <a:ext cx="1114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295275</xdr:rowOff>
    </xdr:from>
    <xdr:to>
      <xdr:col>0</xdr:col>
      <xdr:colOff>2019300</xdr:colOff>
      <xdr:row>26</xdr:row>
      <xdr:rowOff>1600200</xdr:rowOff>
    </xdr:to>
    <xdr:pic>
      <xdr:nvPicPr>
        <xdr:cNvPr id="43" name="Picture 114" descr="10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40033575"/>
          <a:ext cx="1876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27</xdr:row>
      <xdr:rowOff>114300</xdr:rowOff>
    </xdr:from>
    <xdr:to>
      <xdr:col>0</xdr:col>
      <xdr:colOff>1762125</xdr:colOff>
      <xdr:row>27</xdr:row>
      <xdr:rowOff>2009775</xdr:rowOff>
    </xdr:to>
    <xdr:pic>
      <xdr:nvPicPr>
        <xdr:cNvPr id="44" name="Picture 115" descr="102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71475" y="41605200"/>
          <a:ext cx="13906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29</xdr:row>
      <xdr:rowOff>76200</xdr:rowOff>
    </xdr:from>
    <xdr:to>
      <xdr:col>0</xdr:col>
      <xdr:colOff>1466850</xdr:colOff>
      <xdr:row>29</xdr:row>
      <xdr:rowOff>1952625</xdr:rowOff>
    </xdr:to>
    <xdr:pic>
      <xdr:nvPicPr>
        <xdr:cNvPr id="45" name="Picture 116" descr="45102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7700" y="45796200"/>
          <a:ext cx="819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28</xdr:row>
      <xdr:rowOff>142875</xdr:rowOff>
    </xdr:from>
    <xdr:to>
      <xdr:col>0</xdr:col>
      <xdr:colOff>1571625</xdr:colOff>
      <xdr:row>28</xdr:row>
      <xdr:rowOff>2009775</xdr:rowOff>
    </xdr:to>
    <xdr:pic>
      <xdr:nvPicPr>
        <xdr:cNvPr id="46" name="Picture 117" descr="103B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3875" y="43748325"/>
          <a:ext cx="1047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30</xdr:row>
      <xdr:rowOff>142875</xdr:rowOff>
    </xdr:from>
    <xdr:to>
      <xdr:col>0</xdr:col>
      <xdr:colOff>1724025</xdr:colOff>
      <xdr:row>30</xdr:row>
      <xdr:rowOff>2228850</xdr:rowOff>
    </xdr:to>
    <xdr:pic>
      <xdr:nvPicPr>
        <xdr:cNvPr id="47" name="Picture 118" descr="Подставка для цветов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00050" y="47882175"/>
          <a:ext cx="13239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33</xdr:row>
      <xdr:rowOff>66675</xdr:rowOff>
    </xdr:from>
    <xdr:to>
      <xdr:col>0</xdr:col>
      <xdr:colOff>1409700</xdr:colOff>
      <xdr:row>33</xdr:row>
      <xdr:rowOff>2219325</xdr:rowOff>
    </xdr:to>
    <xdr:pic>
      <xdr:nvPicPr>
        <xdr:cNvPr id="48" name="Picture 120" descr="50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0075" y="51292125"/>
          <a:ext cx="809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34</xdr:row>
      <xdr:rowOff>47625</xdr:rowOff>
    </xdr:from>
    <xdr:to>
      <xdr:col>0</xdr:col>
      <xdr:colOff>1409700</xdr:colOff>
      <xdr:row>34</xdr:row>
      <xdr:rowOff>2276475</xdr:rowOff>
    </xdr:to>
    <xdr:pic>
      <xdr:nvPicPr>
        <xdr:cNvPr id="49" name="Picture 121" descr="50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6750" y="53616225"/>
          <a:ext cx="7429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40</xdr:row>
      <xdr:rowOff>95250</xdr:rowOff>
    </xdr:from>
    <xdr:to>
      <xdr:col>0</xdr:col>
      <xdr:colOff>1952625</xdr:colOff>
      <xdr:row>40</xdr:row>
      <xdr:rowOff>1466850</xdr:rowOff>
    </xdr:to>
    <xdr:pic>
      <xdr:nvPicPr>
        <xdr:cNvPr id="50" name="Picture 127" descr="572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8600" y="61950600"/>
          <a:ext cx="1724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133350</xdr:rowOff>
    </xdr:from>
    <xdr:to>
      <xdr:col>0</xdr:col>
      <xdr:colOff>1657350</xdr:colOff>
      <xdr:row>44</xdr:row>
      <xdr:rowOff>2047875</xdr:rowOff>
    </xdr:to>
    <xdr:pic>
      <xdr:nvPicPr>
        <xdr:cNvPr id="51" name="Picture 128" descr="571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69522975"/>
          <a:ext cx="11525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49</xdr:row>
      <xdr:rowOff>66675</xdr:rowOff>
    </xdr:from>
    <xdr:to>
      <xdr:col>0</xdr:col>
      <xdr:colOff>1543050</xdr:colOff>
      <xdr:row>49</xdr:row>
      <xdr:rowOff>1685925</xdr:rowOff>
    </xdr:to>
    <xdr:pic>
      <xdr:nvPicPr>
        <xdr:cNvPr id="52" name="Picture 129" descr="601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14350" y="79676625"/>
          <a:ext cx="1028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50</xdr:row>
      <xdr:rowOff>0</xdr:rowOff>
    </xdr:from>
    <xdr:to>
      <xdr:col>6</xdr:col>
      <xdr:colOff>9525</xdr:colOff>
      <xdr:row>50</xdr:row>
      <xdr:rowOff>0</xdr:rowOff>
    </xdr:to>
    <xdr:sp>
      <xdr:nvSpPr>
        <xdr:cNvPr id="53" name="Text Box 130"/>
        <xdr:cNvSpPr txBox="1">
          <a:spLocks noChangeArrowheads="1"/>
        </xdr:cNvSpPr>
      </xdr:nvSpPr>
      <xdr:spPr>
        <a:xfrm>
          <a:off x="19050" y="81381600"/>
          <a:ext cx="7181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Каминные принадлежности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76200</xdr:colOff>
      <xdr:row>50</xdr:row>
      <xdr:rowOff>0</xdr:rowOff>
    </xdr:from>
    <xdr:to>
      <xdr:col>0</xdr:col>
      <xdr:colOff>714375</xdr:colOff>
      <xdr:row>50</xdr:row>
      <xdr:rowOff>0</xdr:rowOff>
    </xdr:to>
    <xdr:pic>
      <xdr:nvPicPr>
        <xdr:cNvPr id="54" name="Picture 131" descr="02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813816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50</xdr:row>
      <xdr:rowOff>123825</xdr:rowOff>
    </xdr:from>
    <xdr:to>
      <xdr:col>0</xdr:col>
      <xdr:colOff>1685925</xdr:colOff>
      <xdr:row>50</xdr:row>
      <xdr:rowOff>1628775</xdr:rowOff>
    </xdr:to>
    <xdr:pic>
      <xdr:nvPicPr>
        <xdr:cNvPr id="55" name="Picture 132" descr="601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61975" y="81505425"/>
          <a:ext cx="1123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52</xdr:row>
      <xdr:rowOff>314325</xdr:rowOff>
    </xdr:from>
    <xdr:to>
      <xdr:col>0</xdr:col>
      <xdr:colOff>2047875</xdr:colOff>
      <xdr:row>52</xdr:row>
      <xdr:rowOff>1657350</xdr:rowOff>
    </xdr:to>
    <xdr:pic>
      <xdr:nvPicPr>
        <xdr:cNvPr id="56" name="Picture 133" descr="57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0975" y="84858225"/>
          <a:ext cx="1866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51</xdr:row>
      <xdr:rowOff>95250</xdr:rowOff>
    </xdr:from>
    <xdr:to>
      <xdr:col>0</xdr:col>
      <xdr:colOff>1495425</xdr:colOff>
      <xdr:row>51</xdr:row>
      <xdr:rowOff>1371600</xdr:rowOff>
    </xdr:to>
    <xdr:pic>
      <xdr:nvPicPr>
        <xdr:cNvPr id="57" name="Picture 134" descr="6066-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85800" y="83181825"/>
          <a:ext cx="809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53">
      <selection activeCell="H15" sqref="H15"/>
    </sheetView>
  </sheetViews>
  <sheetFormatPr defaultColWidth="0" defaultRowHeight="12.75"/>
  <cols>
    <col min="1" max="1" width="31.7109375" style="0" customWidth="1"/>
    <col min="2" max="2" width="17.140625" style="0" customWidth="1"/>
    <col min="3" max="3" width="27.421875" style="0" customWidth="1"/>
    <col min="4" max="4" width="19.7109375" style="0" customWidth="1"/>
    <col min="5" max="5" width="10.421875" style="0" hidden="1" customWidth="1"/>
    <col min="6" max="6" width="11.8515625" style="0" customWidth="1"/>
    <col min="7" max="7" width="0.13671875" style="0" customWidth="1"/>
    <col min="8" max="8" width="10.140625" style="0" customWidth="1"/>
    <col min="9" max="16384" width="0" style="0" hidden="1" customWidth="1"/>
  </cols>
  <sheetData>
    <row r="1" spans="1:9" s="15" customFormat="1" ht="69.75" customHeight="1">
      <c r="A1" s="13"/>
      <c r="B1" s="1"/>
      <c r="C1" s="1"/>
      <c r="D1" s="2"/>
      <c r="E1" s="3"/>
      <c r="F1" s="4"/>
      <c r="G1" s="4"/>
      <c r="H1" s="5"/>
      <c r="I1" s="14"/>
    </row>
    <row r="2" spans="2:9" s="15" customFormat="1" ht="26.25" customHeight="1">
      <c r="B2" s="6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8" t="s">
        <v>5</v>
      </c>
      <c r="H2" s="9" t="s">
        <v>106</v>
      </c>
      <c r="I2" s="14"/>
    </row>
    <row r="3" spans="2:9" s="15" customFormat="1" ht="140.25" customHeight="1">
      <c r="B3" s="6" t="s">
        <v>6</v>
      </c>
      <c r="C3" s="10" t="s">
        <v>7</v>
      </c>
      <c r="D3" s="10" t="s">
        <v>8</v>
      </c>
      <c r="E3" s="11">
        <v>356</v>
      </c>
      <c r="F3" s="12">
        <f aca="true" t="shared" si="0" ref="F3:F8">E3*37.5*1.2</f>
        <v>16020</v>
      </c>
      <c r="G3" s="12">
        <f>E3*40</f>
        <v>14240</v>
      </c>
      <c r="H3" s="16">
        <f>F3*1.15</f>
        <v>18423</v>
      </c>
      <c r="I3" s="14"/>
    </row>
    <row r="4" spans="2:9" s="15" customFormat="1" ht="166.5" customHeight="1">
      <c r="B4" s="6" t="s">
        <v>9</v>
      </c>
      <c r="C4" s="10" t="s">
        <v>10</v>
      </c>
      <c r="D4" s="10" t="s">
        <v>11</v>
      </c>
      <c r="E4" s="11">
        <v>145</v>
      </c>
      <c r="F4" s="12">
        <f t="shared" si="0"/>
        <v>6525</v>
      </c>
      <c r="G4" s="12">
        <f>E4*40</f>
        <v>5800</v>
      </c>
      <c r="H4" s="16">
        <f aca="true" t="shared" si="1" ref="H4:H53">F4*1.15</f>
        <v>7503.749999999999</v>
      </c>
      <c r="I4" s="14"/>
    </row>
    <row r="5" spans="2:9" s="15" customFormat="1" ht="149.25" customHeight="1">
      <c r="B5" s="6" t="s">
        <v>12</v>
      </c>
      <c r="C5" s="10" t="s">
        <v>13</v>
      </c>
      <c r="D5" s="10" t="s">
        <v>14</v>
      </c>
      <c r="E5" s="11">
        <v>136</v>
      </c>
      <c r="F5" s="12">
        <f t="shared" si="0"/>
        <v>6120</v>
      </c>
      <c r="G5" s="12">
        <f aca="true" t="shared" si="2" ref="G5:G53">E5*40</f>
        <v>5440</v>
      </c>
      <c r="H5" s="16">
        <f t="shared" si="1"/>
        <v>7037.999999999999</v>
      </c>
      <c r="I5" s="14"/>
    </row>
    <row r="6" spans="2:9" s="15" customFormat="1" ht="159" customHeight="1">
      <c r="B6" s="6" t="s">
        <v>15</v>
      </c>
      <c r="C6" s="10" t="s">
        <v>16</v>
      </c>
      <c r="D6" s="10" t="s">
        <v>17</v>
      </c>
      <c r="E6" s="11">
        <v>154.3</v>
      </c>
      <c r="F6" s="12">
        <f t="shared" si="0"/>
        <v>6943.5</v>
      </c>
      <c r="G6" s="12">
        <f t="shared" si="2"/>
        <v>6172</v>
      </c>
      <c r="H6" s="16">
        <f t="shared" si="1"/>
        <v>7985.025</v>
      </c>
      <c r="I6" s="14"/>
    </row>
    <row r="7" spans="2:9" s="15" customFormat="1" ht="173.25" customHeight="1">
      <c r="B7" s="6">
        <v>10411</v>
      </c>
      <c r="C7" s="10" t="s">
        <v>18</v>
      </c>
      <c r="D7" s="10" t="s">
        <v>17</v>
      </c>
      <c r="E7" s="11">
        <v>103.5</v>
      </c>
      <c r="F7" s="12">
        <f t="shared" si="0"/>
        <v>4657.5</v>
      </c>
      <c r="G7" s="12">
        <f t="shared" si="2"/>
        <v>4140</v>
      </c>
      <c r="H7" s="16">
        <f t="shared" si="1"/>
        <v>5356.125</v>
      </c>
      <c r="I7" s="14"/>
    </row>
    <row r="8" spans="2:9" s="15" customFormat="1" ht="159" customHeight="1">
      <c r="B8" s="6">
        <v>1034</v>
      </c>
      <c r="C8" s="10" t="s">
        <v>19</v>
      </c>
      <c r="D8" s="10" t="s">
        <v>20</v>
      </c>
      <c r="E8" s="11">
        <v>124.5</v>
      </c>
      <c r="F8" s="12">
        <f t="shared" si="0"/>
        <v>5602.5</v>
      </c>
      <c r="G8" s="12">
        <f t="shared" si="2"/>
        <v>4980</v>
      </c>
      <c r="H8" s="16">
        <f t="shared" si="1"/>
        <v>6442.874999999999</v>
      </c>
      <c r="I8" s="14"/>
    </row>
    <row r="9" spans="2:9" s="15" customFormat="1" ht="186.75" customHeight="1">
      <c r="B9" s="6" t="s">
        <v>21</v>
      </c>
      <c r="C9" s="10" t="s">
        <v>22</v>
      </c>
      <c r="D9" s="10" t="s">
        <v>23</v>
      </c>
      <c r="E9" s="11">
        <v>260.6</v>
      </c>
      <c r="F9" s="12">
        <f>E9*37.5*1.2</f>
        <v>11727</v>
      </c>
      <c r="G9" s="12">
        <f t="shared" si="2"/>
        <v>10424</v>
      </c>
      <c r="H9" s="16">
        <f t="shared" si="1"/>
        <v>13486.05</v>
      </c>
      <c r="I9" s="14"/>
    </row>
    <row r="10" spans="2:9" s="15" customFormat="1" ht="177" customHeight="1">
      <c r="B10" s="6" t="s">
        <v>24</v>
      </c>
      <c r="C10" s="10" t="s">
        <v>25</v>
      </c>
      <c r="D10" s="10" t="s">
        <v>26</v>
      </c>
      <c r="E10" s="11">
        <v>254.3</v>
      </c>
      <c r="F10" s="12">
        <f>E10*37.5*1.2</f>
        <v>11443.5</v>
      </c>
      <c r="G10" s="12">
        <f t="shared" si="2"/>
        <v>10172</v>
      </c>
      <c r="H10" s="16">
        <f t="shared" si="1"/>
        <v>13160.025</v>
      </c>
      <c r="I10" s="14"/>
    </row>
    <row r="11" spans="2:9" s="15" customFormat="1" ht="185.25" customHeight="1">
      <c r="B11" s="6">
        <v>1035</v>
      </c>
      <c r="C11" s="10" t="s">
        <v>27</v>
      </c>
      <c r="D11" s="10" t="s">
        <v>28</v>
      </c>
      <c r="E11" s="11">
        <v>78.2</v>
      </c>
      <c r="F11" s="12">
        <f>E11*37.5*1.2</f>
        <v>3519</v>
      </c>
      <c r="G11" s="12">
        <f t="shared" si="2"/>
        <v>3128</v>
      </c>
      <c r="H11" s="16">
        <f t="shared" si="1"/>
        <v>4046.85</v>
      </c>
      <c r="I11" s="14"/>
    </row>
    <row r="12" spans="2:9" s="15" customFormat="1" ht="177" customHeight="1">
      <c r="B12" s="6" t="s">
        <v>29</v>
      </c>
      <c r="C12" s="10" t="s">
        <v>30</v>
      </c>
      <c r="D12" s="10" t="s">
        <v>31</v>
      </c>
      <c r="E12" s="11">
        <v>207</v>
      </c>
      <c r="F12" s="12">
        <f>E12*37.5*1.2</f>
        <v>9315</v>
      </c>
      <c r="G12" s="12">
        <f t="shared" si="2"/>
        <v>8280</v>
      </c>
      <c r="H12" s="16">
        <f t="shared" si="1"/>
        <v>10712.25</v>
      </c>
      <c r="I12" s="14"/>
    </row>
    <row r="13" spans="2:9" s="15" customFormat="1" ht="165.75" customHeight="1">
      <c r="B13" s="6" t="s">
        <v>32</v>
      </c>
      <c r="C13" s="10" t="s">
        <v>33</v>
      </c>
      <c r="D13" s="10" t="s">
        <v>34</v>
      </c>
      <c r="E13" s="11">
        <v>27.8</v>
      </c>
      <c r="F13" s="12">
        <f>E13*37.5*1.2</f>
        <v>1251</v>
      </c>
      <c r="G13" s="12">
        <f t="shared" si="2"/>
        <v>1112</v>
      </c>
      <c r="H13" s="16">
        <f t="shared" si="1"/>
        <v>1438.6499999999999</v>
      </c>
      <c r="I13" s="14"/>
    </row>
    <row r="14" spans="1:9" s="15" customFormat="1" ht="69.75" customHeight="1">
      <c r="A14" s="13"/>
      <c r="B14" s="1"/>
      <c r="C14" s="1"/>
      <c r="D14" s="2"/>
      <c r="E14" s="3"/>
      <c r="F14" s="4"/>
      <c r="G14" s="12">
        <f t="shared" si="2"/>
        <v>0</v>
      </c>
      <c r="H14" s="16"/>
      <c r="I14" s="14"/>
    </row>
    <row r="15" spans="2:9" s="15" customFormat="1" ht="26.25" customHeight="1">
      <c r="B15" s="6" t="s">
        <v>0</v>
      </c>
      <c r="C15" s="6" t="s">
        <v>1</v>
      </c>
      <c r="D15" s="6" t="s">
        <v>2</v>
      </c>
      <c r="E15" s="7" t="s">
        <v>3</v>
      </c>
      <c r="F15" s="8" t="s">
        <v>4</v>
      </c>
      <c r="G15" s="12" t="e">
        <f t="shared" si="2"/>
        <v>#VALUE!</v>
      </c>
      <c r="H15" s="16" t="s">
        <v>106</v>
      </c>
      <c r="I15" s="14"/>
    </row>
    <row r="16" spans="1:9" s="15" customFormat="1" ht="66.75" customHeight="1">
      <c r="A16" s="17"/>
      <c r="B16" s="6" t="s">
        <v>35</v>
      </c>
      <c r="C16" s="10" t="s">
        <v>36</v>
      </c>
      <c r="D16" s="10" t="s">
        <v>37</v>
      </c>
      <c r="E16" s="11">
        <v>71</v>
      </c>
      <c r="F16" s="12">
        <f>E16*37.5*1.2</f>
        <v>3195</v>
      </c>
      <c r="G16" s="12">
        <f t="shared" si="2"/>
        <v>2840</v>
      </c>
      <c r="H16" s="16">
        <f t="shared" si="1"/>
        <v>3674.2499999999995</v>
      </c>
      <c r="I16" s="14"/>
    </row>
    <row r="17" spans="1:9" s="15" customFormat="1" ht="66.75" customHeight="1">
      <c r="A17" s="17"/>
      <c r="B17" s="6" t="s">
        <v>38</v>
      </c>
      <c r="C17" s="10" t="s">
        <v>39</v>
      </c>
      <c r="D17" s="10" t="s">
        <v>40</v>
      </c>
      <c r="E17" s="11">
        <v>132</v>
      </c>
      <c r="F17" s="12">
        <f aca="true" t="shared" si="3" ref="F17:F25">E17*37.5*1.2</f>
        <v>5940</v>
      </c>
      <c r="G17" s="12">
        <f t="shared" si="2"/>
        <v>5280</v>
      </c>
      <c r="H17" s="16">
        <f t="shared" si="1"/>
        <v>6830.999999999999</v>
      </c>
      <c r="I17" s="14"/>
    </row>
    <row r="18" spans="2:9" s="15" customFormat="1" ht="101.25" customHeight="1">
      <c r="B18" s="6">
        <v>50510</v>
      </c>
      <c r="C18" s="10" t="s">
        <v>41</v>
      </c>
      <c r="D18" s="10" t="s">
        <v>42</v>
      </c>
      <c r="E18" s="11">
        <v>198</v>
      </c>
      <c r="F18" s="12">
        <f t="shared" si="3"/>
        <v>8910</v>
      </c>
      <c r="G18" s="12">
        <f t="shared" si="2"/>
        <v>7920</v>
      </c>
      <c r="H18" s="16">
        <f t="shared" si="1"/>
        <v>10246.5</v>
      </c>
      <c r="I18" s="14"/>
    </row>
    <row r="19" spans="2:9" s="15" customFormat="1" ht="132" customHeight="1">
      <c r="B19" s="6">
        <v>50511</v>
      </c>
      <c r="C19" s="10" t="s">
        <v>43</v>
      </c>
      <c r="D19" s="10" t="s">
        <v>44</v>
      </c>
      <c r="E19" s="11">
        <v>142</v>
      </c>
      <c r="F19" s="12">
        <f t="shared" si="3"/>
        <v>6390</v>
      </c>
      <c r="G19" s="12">
        <f t="shared" si="2"/>
        <v>5680</v>
      </c>
      <c r="H19" s="16">
        <f t="shared" si="1"/>
        <v>7348.499999999999</v>
      </c>
      <c r="I19" s="14"/>
    </row>
    <row r="20" spans="1:9" s="15" customFormat="1" ht="63" customHeight="1">
      <c r="A20" s="17"/>
      <c r="B20" s="6">
        <v>50512</v>
      </c>
      <c r="C20" s="10" t="s">
        <v>45</v>
      </c>
      <c r="D20" s="10" t="s">
        <v>46</v>
      </c>
      <c r="E20" s="11">
        <v>152.3</v>
      </c>
      <c r="F20" s="12">
        <f t="shared" si="3"/>
        <v>6853.5</v>
      </c>
      <c r="G20" s="12">
        <f t="shared" si="2"/>
        <v>6092</v>
      </c>
      <c r="H20" s="16">
        <f t="shared" si="1"/>
        <v>7881.525</v>
      </c>
      <c r="I20" s="14"/>
    </row>
    <row r="21" spans="1:9" s="15" customFormat="1" ht="63" customHeight="1">
      <c r="A21" s="17"/>
      <c r="B21" s="6">
        <v>50513</v>
      </c>
      <c r="C21" s="10" t="s">
        <v>47</v>
      </c>
      <c r="D21" s="10" t="s">
        <v>48</v>
      </c>
      <c r="E21" s="11">
        <v>216</v>
      </c>
      <c r="F21" s="12">
        <f t="shared" si="3"/>
        <v>9720</v>
      </c>
      <c r="G21" s="12">
        <f t="shared" si="2"/>
        <v>8640</v>
      </c>
      <c r="H21" s="16">
        <f t="shared" si="1"/>
        <v>11178</v>
      </c>
      <c r="I21" s="14"/>
    </row>
    <row r="22" spans="2:9" s="15" customFormat="1" ht="106.5" customHeight="1">
      <c r="B22" s="6">
        <v>28512</v>
      </c>
      <c r="C22" s="10" t="s">
        <v>49</v>
      </c>
      <c r="D22" s="10" t="s">
        <v>50</v>
      </c>
      <c r="E22" s="11">
        <v>121.9</v>
      </c>
      <c r="F22" s="12">
        <f t="shared" si="3"/>
        <v>5485.5</v>
      </c>
      <c r="G22" s="12">
        <f t="shared" si="2"/>
        <v>4876</v>
      </c>
      <c r="H22" s="16">
        <f t="shared" si="1"/>
        <v>6308.325</v>
      </c>
      <c r="I22" s="14"/>
    </row>
    <row r="23" spans="2:9" s="15" customFormat="1" ht="105.75" customHeight="1">
      <c r="B23" s="6">
        <v>28513</v>
      </c>
      <c r="C23" s="10" t="s">
        <v>51</v>
      </c>
      <c r="D23" s="10" t="s">
        <v>52</v>
      </c>
      <c r="E23" s="11">
        <v>215.6</v>
      </c>
      <c r="F23" s="12">
        <f t="shared" si="3"/>
        <v>9702</v>
      </c>
      <c r="G23" s="12">
        <f t="shared" si="2"/>
        <v>8624</v>
      </c>
      <c r="H23" s="16">
        <f t="shared" si="1"/>
        <v>11157.3</v>
      </c>
      <c r="I23" s="14"/>
    </row>
    <row r="24" spans="2:9" s="15" customFormat="1" ht="118.5" customHeight="1">
      <c r="B24" s="6" t="s">
        <v>53</v>
      </c>
      <c r="C24" s="10" t="s">
        <v>54</v>
      </c>
      <c r="D24" s="10" t="s">
        <v>55</v>
      </c>
      <c r="E24" s="11">
        <v>116.4</v>
      </c>
      <c r="F24" s="12">
        <f t="shared" si="3"/>
        <v>5238</v>
      </c>
      <c r="G24" s="12">
        <f t="shared" si="2"/>
        <v>4656</v>
      </c>
      <c r="H24" s="16">
        <f t="shared" si="1"/>
        <v>6023.7</v>
      </c>
      <c r="I24" s="14"/>
    </row>
    <row r="25" spans="2:9" s="15" customFormat="1" ht="127.5" customHeight="1">
      <c r="B25" s="6">
        <v>5915</v>
      </c>
      <c r="C25" s="10" t="s">
        <v>56</v>
      </c>
      <c r="D25" s="10" t="s">
        <v>57</v>
      </c>
      <c r="E25" s="11">
        <v>202.2</v>
      </c>
      <c r="F25" s="12">
        <f t="shared" si="3"/>
        <v>9099</v>
      </c>
      <c r="G25" s="12">
        <f t="shared" si="2"/>
        <v>8088</v>
      </c>
      <c r="H25" s="16">
        <f t="shared" si="1"/>
        <v>10463.849999999999</v>
      </c>
      <c r="I25" s="14"/>
    </row>
    <row r="26" spans="2:9" s="15" customFormat="1" ht="147" customHeight="1">
      <c r="B26" s="6">
        <v>1025</v>
      </c>
      <c r="C26" s="10" t="s">
        <v>58</v>
      </c>
      <c r="D26" s="10" t="s">
        <v>59</v>
      </c>
      <c r="E26" s="11">
        <v>26.5</v>
      </c>
      <c r="F26" s="12">
        <f aca="true" t="shared" si="4" ref="F26:F31">E26*37.5*1.2</f>
        <v>1192.5</v>
      </c>
      <c r="G26" s="12">
        <f t="shared" si="2"/>
        <v>1060</v>
      </c>
      <c r="H26" s="16">
        <f t="shared" si="1"/>
        <v>1371.375</v>
      </c>
      <c r="I26" s="14"/>
    </row>
    <row r="27" spans="2:9" s="15" customFormat="1" ht="138" customHeight="1">
      <c r="B27" s="6">
        <v>1026</v>
      </c>
      <c r="C27" s="10" t="s">
        <v>60</v>
      </c>
      <c r="D27" s="10" t="s">
        <v>61</v>
      </c>
      <c r="E27" s="11">
        <v>26.5</v>
      </c>
      <c r="F27" s="12">
        <f t="shared" si="4"/>
        <v>1192.5</v>
      </c>
      <c r="G27" s="12">
        <f t="shared" si="2"/>
        <v>1060</v>
      </c>
      <c r="H27" s="16">
        <f t="shared" si="1"/>
        <v>1371.375</v>
      </c>
      <c r="I27" s="14"/>
    </row>
    <row r="28" spans="2:9" s="15" customFormat="1" ht="166.5" customHeight="1">
      <c r="B28" s="6" t="s">
        <v>62</v>
      </c>
      <c r="C28" s="10" t="s">
        <v>63</v>
      </c>
      <c r="D28" s="10" t="s">
        <v>64</v>
      </c>
      <c r="E28" s="11">
        <v>47</v>
      </c>
      <c r="F28" s="12">
        <f t="shared" si="4"/>
        <v>2115</v>
      </c>
      <c r="G28" s="12">
        <f t="shared" si="2"/>
        <v>1880</v>
      </c>
      <c r="H28" s="16">
        <f t="shared" si="1"/>
        <v>2432.25</v>
      </c>
      <c r="I28" s="14"/>
    </row>
    <row r="29" spans="2:9" s="15" customFormat="1" ht="166.5" customHeight="1">
      <c r="B29" s="6" t="s">
        <v>65</v>
      </c>
      <c r="C29" s="10" t="s">
        <v>66</v>
      </c>
      <c r="D29" s="10" t="s">
        <v>67</v>
      </c>
      <c r="E29" s="11">
        <v>57.5</v>
      </c>
      <c r="F29" s="12">
        <f t="shared" si="4"/>
        <v>2587.5</v>
      </c>
      <c r="G29" s="12">
        <f t="shared" si="2"/>
        <v>2300</v>
      </c>
      <c r="H29" s="16">
        <f t="shared" si="1"/>
        <v>2975.6249999999995</v>
      </c>
      <c r="I29" s="14"/>
    </row>
    <row r="30" spans="2:9" s="15" customFormat="1" ht="159" customHeight="1">
      <c r="B30" s="6" t="s">
        <v>68</v>
      </c>
      <c r="C30" s="10" t="s">
        <v>69</v>
      </c>
      <c r="D30" s="10" t="s">
        <v>70</v>
      </c>
      <c r="E30" s="11">
        <v>46</v>
      </c>
      <c r="F30" s="12">
        <f t="shared" si="4"/>
        <v>2070</v>
      </c>
      <c r="G30" s="12">
        <f t="shared" si="2"/>
        <v>1840</v>
      </c>
      <c r="H30" s="16">
        <f t="shared" si="1"/>
        <v>2380.5</v>
      </c>
      <c r="I30" s="14"/>
    </row>
    <row r="31" spans="2:9" s="15" customFormat="1" ht="180.75" customHeight="1">
      <c r="B31" s="6" t="s">
        <v>71</v>
      </c>
      <c r="C31" s="10" t="s">
        <v>69</v>
      </c>
      <c r="D31" s="10" t="s">
        <v>72</v>
      </c>
      <c r="E31" s="11">
        <v>55.2</v>
      </c>
      <c r="F31" s="12">
        <f t="shared" si="4"/>
        <v>2484</v>
      </c>
      <c r="G31" s="12">
        <f t="shared" si="2"/>
        <v>2208</v>
      </c>
      <c r="H31" s="16">
        <f t="shared" si="1"/>
        <v>2856.6</v>
      </c>
      <c r="I31" s="14"/>
    </row>
    <row r="32" spans="1:9" s="15" customFormat="1" ht="67.5" customHeight="1">
      <c r="A32" s="13"/>
      <c r="B32" s="1"/>
      <c r="C32" s="1"/>
      <c r="D32" s="2"/>
      <c r="E32" s="3"/>
      <c r="F32" s="4"/>
      <c r="G32" s="12">
        <f t="shared" si="2"/>
        <v>0</v>
      </c>
      <c r="H32" s="16"/>
      <c r="I32" s="14"/>
    </row>
    <row r="33" spans="2:9" s="15" customFormat="1" ht="26.25" customHeight="1">
      <c r="B33" s="6" t="s">
        <v>0</v>
      </c>
      <c r="C33" s="6" t="s">
        <v>1</v>
      </c>
      <c r="D33" s="6" t="s">
        <v>2</v>
      </c>
      <c r="E33" s="7" t="s">
        <v>3</v>
      </c>
      <c r="F33" s="8" t="s">
        <v>4</v>
      </c>
      <c r="G33" s="12" t="e">
        <f t="shared" si="2"/>
        <v>#VALUE!</v>
      </c>
      <c r="H33" s="16"/>
      <c r="I33" s="14"/>
    </row>
    <row r="34" spans="2:9" s="15" customFormat="1" ht="184.5" customHeight="1">
      <c r="B34" s="6">
        <v>5042</v>
      </c>
      <c r="C34" s="10" t="s">
        <v>73</v>
      </c>
      <c r="D34" s="10" t="s">
        <v>74</v>
      </c>
      <c r="E34" s="11">
        <v>289.8</v>
      </c>
      <c r="F34" s="12">
        <f>E34*37.5*1.2</f>
        <v>13041</v>
      </c>
      <c r="G34" s="12">
        <f t="shared" si="2"/>
        <v>11592</v>
      </c>
      <c r="H34" s="16">
        <f t="shared" si="1"/>
        <v>14997.15</v>
      </c>
      <c r="I34" s="14"/>
    </row>
    <row r="35" spans="2:9" s="15" customFormat="1" ht="184.5" customHeight="1">
      <c r="B35" s="6">
        <v>5043</v>
      </c>
      <c r="C35" s="10" t="s">
        <v>73</v>
      </c>
      <c r="D35" s="10" t="s">
        <v>75</v>
      </c>
      <c r="E35" s="11">
        <v>289.8</v>
      </c>
      <c r="F35" s="12">
        <f>E35*37.5*1.2</f>
        <v>13041</v>
      </c>
      <c r="G35" s="12">
        <f t="shared" si="2"/>
        <v>11592</v>
      </c>
      <c r="H35" s="16">
        <f t="shared" si="1"/>
        <v>14997.15</v>
      </c>
      <c r="I35" s="14"/>
    </row>
    <row r="36" spans="1:9" s="15" customFormat="1" ht="66" customHeight="1">
      <c r="A36" s="13"/>
      <c r="B36" s="1"/>
      <c r="C36" s="1"/>
      <c r="D36" s="2"/>
      <c r="E36" s="3"/>
      <c r="F36" s="4"/>
      <c r="G36" s="12">
        <f t="shared" si="2"/>
        <v>0</v>
      </c>
      <c r="H36" s="16"/>
      <c r="I36" s="14"/>
    </row>
    <row r="37" spans="2:9" s="15" customFormat="1" ht="26.25" customHeight="1">
      <c r="B37" s="6" t="s">
        <v>0</v>
      </c>
      <c r="C37" s="6" t="s">
        <v>1</v>
      </c>
      <c r="D37" s="6" t="s">
        <v>2</v>
      </c>
      <c r="E37" s="7" t="s">
        <v>3</v>
      </c>
      <c r="F37" s="8" t="s">
        <v>4</v>
      </c>
      <c r="G37" s="12" t="e">
        <f t="shared" si="2"/>
        <v>#VALUE!</v>
      </c>
      <c r="H37" s="16"/>
      <c r="I37" s="14"/>
    </row>
    <row r="38" spans="2:9" s="15" customFormat="1" ht="125.25" customHeight="1">
      <c r="B38" s="6">
        <v>5728</v>
      </c>
      <c r="C38" s="10" t="s">
        <v>76</v>
      </c>
      <c r="D38" s="10" t="s">
        <v>77</v>
      </c>
      <c r="E38" s="11">
        <v>223</v>
      </c>
      <c r="F38" s="12">
        <f>E38*37.5*1.2</f>
        <v>10035</v>
      </c>
      <c r="G38" s="12">
        <f t="shared" si="2"/>
        <v>8920</v>
      </c>
      <c r="H38" s="16">
        <f t="shared" si="1"/>
        <v>11540.25</v>
      </c>
      <c r="I38" s="14"/>
    </row>
    <row r="39" spans="2:9" s="15" customFormat="1" ht="125.25" customHeight="1">
      <c r="B39" s="6">
        <v>5738</v>
      </c>
      <c r="C39" s="10" t="s">
        <v>78</v>
      </c>
      <c r="D39" s="10" t="s">
        <v>79</v>
      </c>
      <c r="E39" s="11">
        <v>137</v>
      </c>
      <c r="F39" s="12">
        <f aca="true" t="shared" si="5" ref="F39:F44">E39*37.5*1.2</f>
        <v>6165</v>
      </c>
      <c r="G39" s="12">
        <f t="shared" si="2"/>
        <v>5480</v>
      </c>
      <c r="H39" s="16">
        <f t="shared" si="1"/>
        <v>7089.749999999999</v>
      </c>
      <c r="I39" s="14"/>
    </row>
    <row r="40" spans="2:9" s="15" customFormat="1" ht="125.25" customHeight="1">
      <c r="B40" s="6" t="s">
        <v>80</v>
      </c>
      <c r="C40" s="10" t="s">
        <v>81</v>
      </c>
      <c r="D40" s="10" t="s">
        <v>82</v>
      </c>
      <c r="E40" s="11">
        <v>166</v>
      </c>
      <c r="F40" s="12">
        <f t="shared" si="5"/>
        <v>7470</v>
      </c>
      <c r="G40" s="12">
        <f t="shared" si="2"/>
        <v>6640</v>
      </c>
      <c r="H40" s="16">
        <f t="shared" si="1"/>
        <v>8590.5</v>
      </c>
      <c r="I40" s="14"/>
    </row>
    <row r="41" spans="2:9" s="15" customFormat="1" ht="125.25" customHeight="1">
      <c r="B41" s="6">
        <v>5729</v>
      </c>
      <c r="C41" s="10" t="s">
        <v>83</v>
      </c>
      <c r="D41" s="10" t="s">
        <v>84</v>
      </c>
      <c r="E41" s="11">
        <v>240</v>
      </c>
      <c r="F41" s="12">
        <f t="shared" si="5"/>
        <v>10800</v>
      </c>
      <c r="G41" s="12">
        <f t="shared" si="2"/>
        <v>9600</v>
      </c>
      <c r="H41" s="16">
        <f t="shared" si="1"/>
        <v>12419.999999999998</v>
      </c>
      <c r="I41" s="14"/>
    </row>
    <row r="42" spans="2:9" s="15" customFormat="1" ht="150.75" customHeight="1">
      <c r="B42" s="6">
        <v>5723</v>
      </c>
      <c r="C42" s="10" t="s">
        <v>85</v>
      </c>
      <c r="D42" s="10" t="s">
        <v>86</v>
      </c>
      <c r="E42" s="11">
        <v>86</v>
      </c>
      <c r="F42" s="12">
        <f t="shared" si="5"/>
        <v>3870</v>
      </c>
      <c r="G42" s="12">
        <f t="shared" si="2"/>
        <v>3440</v>
      </c>
      <c r="H42" s="16">
        <f t="shared" si="1"/>
        <v>4450.5</v>
      </c>
      <c r="I42" s="14"/>
    </row>
    <row r="43" spans="2:9" s="15" customFormat="1" ht="159.75" customHeight="1">
      <c r="B43" s="6" t="s">
        <v>87</v>
      </c>
      <c r="C43" s="10" t="s">
        <v>88</v>
      </c>
      <c r="D43" s="10" t="s">
        <v>89</v>
      </c>
      <c r="E43" s="11">
        <v>127</v>
      </c>
      <c r="F43" s="12">
        <f t="shared" si="5"/>
        <v>5715</v>
      </c>
      <c r="G43" s="12">
        <f t="shared" si="2"/>
        <v>5080</v>
      </c>
      <c r="H43" s="16">
        <f t="shared" si="1"/>
        <v>6572.249999999999</v>
      </c>
      <c r="I43" s="14"/>
    </row>
    <row r="44" spans="2:9" s="15" customFormat="1" ht="157.5" customHeight="1">
      <c r="B44" s="6">
        <v>5776</v>
      </c>
      <c r="C44" s="10" t="s">
        <v>90</v>
      </c>
      <c r="D44" s="10" t="s">
        <v>91</v>
      </c>
      <c r="E44" s="11">
        <v>120</v>
      </c>
      <c r="F44" s="12">
        <f t="shared" si="5"/>
        <v>5400</v>
      </c>
      <c r="G44" s="12">
        <f t="shared" si="2"/>
        <v>4800</v>
      </c>
      <c r="H44" s="16">
        <f t="shared" si="1"/>
        <v>6209.999999999999</v>
      </c>
      <c r="I44" s="14"/>
    </row>
    <row r="45" spans="2:9" s="15" customFormat="1" ht="167.25" customHeight="1">
      <c r="B45" s="6">
        <v>5711</v>
      </c>
      <c r="C45" s="10" t="s">
        <v>92</v>
      </c>
      <c r="D45" s="10" t="s">
        <v>93</v>
      </c>
      <c r="E45" s="11">
        <v>127</v>
      </c>
      <c r="F45" s="12">
        <f aca="true" t="shared" si="6" ref="F45:F50">E45*37.5*1.2</f>
        <v>5715</v>
      </c>
      <c r="G45" s="12">
        <f t="shared" si="2"/>
        <v>5080</v>
      </c>
      <c r="H45" s="16">
        <f t="shared" si="1"/>
        <v>6572.249999999999</v>
      </c>
      <c r="I45" s="14"/>
    </row>
    <row r="46" spans="2:9" s="15" customFormat="1" ht="156.75" customHeight="1">
      <c r="B46" s="6">
        <v>5009</v>
      </c>
      <c r="C46" s="10" t="s">
        <v>94</v>
      </c>
      <c r="D46" s="10" t="s">
        <v>95</v>
      </c>
      <c r="E46" s="11">
        <v>160</v>
      </c>
      <c r="F46" s="12">
        <f t="shared" si="6"/>
        <v>7200</v>
      </c>
      <c r="G46" s="12">
        <f t="shared" si="2"/>
        <v>6400</v>
      </c>
      <c r="H46" s="16">
        <f t="shared" si="1"/>
        <v>8280</v>
      </c>
      <c r="I46" s="14"/>
    </row>
    <row r="47" spans="2:9" s="15" customFormat="1" ht="130.5" customHeight="1">
      <c r="B47" s="6">
        <v>5010</v>
      </c>
      <c r="C47" s="10" t="s">
        <v>96</v>
      </c>
      <c r="D47" s="10" t="s">
        <v>97</v>
      </c>
      <c r="E47" s="11">
        <v>120</v>
      </c>
      <c r="F47" s="12">
        <f t="shared" si="6"/>
        <v>5400</v>
      </c>
      <c r="G47" s="12">
        <f t="shared" si="2"/>
        <v>4800</v>
      </c>
      <c r="H47" s="16">
        <f t="shared" si="1"/>
        <v>6209.999999999999</v>
      </c>
      <c r="I47" s="14"/>
    </row>
    <row r="48" spans="2:9" s="15" customFormat="1" ht="181.5" customHeight="1">
      <c r="B48" s="6">
        <v>10312</v>
      </c>
      <c r="C48" s="10" t="s">
        <v>98</v>
      </c>
      <c r="D48" s="10" t="s">
        <v>99</v>
      </c>
      <c r="E48" s="11">
        <v>90</v>
      </c>
      <c r="F48" s="12">
        <f t="shared" si="6"/>
        <v>4050</v>
      </c>
      <c r="G48" s="12">
        <f t="shared" si="2"/>
        <v>3600</v>
      </c>
      <c r="H48" s="16">
        <f t="shared" si="1"/>
        <v>4657.5</v>
      </c>
      <c r="I48" s="14"/>
    </row>
    <row r="49" spans="2:9" s="15" customFormat="1" ht="168.75" customHeight="1">
      <c r="B49" s="6">
        <v>10313</v>
      </c>
      <c r="C49" s="10" t="s">
        <v>98</v>
      </c>
      <c r="D49" s="10" t="s">
        <v>100</v>
      </c>
      <c r="E49" s="11">
        <v>95</v>
      </c>
      <c r="F49" s="12">
        <f t="shared" si="6"/>
        <v>4275</v>
      </c>
      <c r="G49" s="12">
        <f t="shared" si="2"/>
        <v>3800</v>
      </c>
      <c r="H49" s="16">
        <f t="shared" si="1"/>
        <v>4916.25</v>
      </c>
      <c r="I49" s="14"/>
    </row>
    <row r="50" spans="2:9" s="15" customFormat="1" ht="139.5" customHeight="1">
      <c r="B50" s="6">
        <v>6017</v>
      </c>
      <c r="C50" s="10" t="s">
        <v>101</v>
      </c>
      <c r="D50" s="10" t="s">
        <v>102</v>
      </c>
      <c r="E50" s="11">
        <v>76</v>
      </c>
      <c r="F50" s="12">
        <f t="shared" si="6"/>
        <v>3420</v>
      </c>
      <c r="G50" s="12">
        <f t="shared" si="2"/>
        <v>3040</v>
      </c>
      <c r="H50" s="16">
        <f t="shared" si="1"/>
        <v>3932.9999999999995</v>
      </c>
      <c r="I50" s="14"/>
    </row>
    <row r="51" spans="2:9" s="15" customFormat="1" ht="134.25" customHeight="1">
      <c r="B51" s="6">
        <v>6015</v>
      </c>
      <c r="C51" s="10" t="s">
        <v>101</v>
      </c>
      <c r="D51" s="10"/>
      <c r="E51" s="11">
        <v>90</v>
      </c>
      <c r="F51" s="12">
        <f>E51*37.5*1.2</f>
        <v>4050</v>
      </c>
      <c r="G51" s="12">
        <f t="shared" si="2"/>
        <v>3600</v>
      </c>
      <c r="H51" s="16">
        <f t="shared" si="1"/>
        <v>4657.5</v>
      </c>
      <c r="I51" s="14"/>
    </row>
    <row r="52" spans="2:9" s="15" customFormat="1" ht="114.75" customHeight="1">
      <c r="B52" s="6" t="s">
        <v>103</v>
      </c>
      <c r="C52" s="10" t="s">
        <v>101</v>
      </c>
      <c r="D52" s="10"/>
      <c r="E52" s="11">
        <v>28</v>
      </c>
      <c r="F52" s="12">
        <f>E52*37.5*1.2</f>
        <v>1260</v>
      </c>
      <c r="G52" s="12">
        <f t="shared" si="2"/>
        <v>1120</v>
      </c>
      <c r="H52" s="16">
        <f t="shared" si="1"/>
        <v>1449</v>
      </c>
      <c r="I52" s="14"/>
    </row>
    <row r="53" spans="2:9" s="15" customFormat="1" ht="142.5" customHeight="1">
      <c r="B53" s="6">
        <v>5748</v>
      </c>
      <c r="C53" s="10" t="s">
        <v>104</v>
      </c>
      <c r="D53" s="10" t="s">
        <v>105</v>
      </c>
      <c r="E53" s="11">
        <v>92.8</v>
      </c>
      <c r="F53" s="12">
        <f>E53*37.5*1.2</f>
        <v>4176</v>
      </c>
      <c r="G53" s="12">
        <f t="shared" si="2"/>
        <v>3712</v>
      </c>
      <c r="H53" s="16">
        <f t="shared" si="1"/>
        <v>4802.4</v>
      </c>
      <c r="I53" s="14"/>
    </row>
  </sheetData>
  <sheetProtection/>
  <mergeCells count="2">
    <mergeCell ref="A16:A17"/>
    <mergeCell ref="A20:A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2012-04-18T09:29:55Z</dcterms:modified>
  <cp:category/>
  <cp:version/>
  <cp:contentType/>
  <cp:contentStatus/>
</cp:coreProperties>
</file>