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<sst xmlns="http://schemas.openxmlformats.org/spreadsheetml/2006/main" count="351" uniqueCount="344">
  <si>
    <t>Артикул</t>
  </si>
  <si>
    <t>Наименование</t>
  </si>
  <si>
    <t>Размеры</t>
  </si>
  <si>
    <t>Опт. в У.Е.</t>
  </si>
  <si>
    <t>Розн. цена</t>
  </si>
  <si>
    <t>Опт. цена</t>
  </si>
  <si>
    <t>91142CT</t>
  </si>
  <si>
    <t>Стол                                        "Фокстрот"</t>
  </si>
  <si>
    <t>D=107 см.                   H=72 см.</t>
  </si>
  <si>
    <t>91101НСТ</t>
  </si>
  <si>
    <t>Кресло "Фокстрот"</t>
  </si>
  <si>
    <t>78481
78481СТ</t>
  </si>
  <si>
    <t>Стол «Комфорт»</t>
  </si>
  <si>
    <t>d=120 см
Вес: 26 кг</t>
  </si>
  <si>
    <t>89032
89032СТ</t>
  </si>
  <si>
    <t>Кресло «Комфорт»</t>
  </si>
  <si>
    <t>75*50 см                             h = 84 см                        Вес: 9 кг</t>
  </si>
  <si>
    <t>890172СТ</t>
  </si>
  <si>
    <t>Кресло «Фаворит»</t>
  </si>
  <si>
    <t>Вес: 6,5 кг</t>
  </si>
  <si>
    <t>78301-1СТ</t>
  </si>
  <si>
    <t>Стол «Фаворит»</t>
  </si>
  <si>
    <t>D = 77 см              Вес 20 кг</t>
  </si>
  <si>
    <t>Кресло «Элита»</t>
  </si>
  <si>
    <t>51*69 см                        h = 86 см             Вес: 8 кг</t>
  </si>
  <si>
    <t xml:space="preserve">         890161СТ</t>
  </si>
  <si>
    <t>77*69 см                      h = 86 см             Вес: 8 кг</t>
  </si>
  <si>
    <t>78301
78301СТ</t>
  </si>
  <si>
    <t>Стол "Касабланка"
Стекло
Отверстие для зонтика</t>
  </si>
  <si>
    <t>d=75 см
h=74 см
Вес:12 кг</t>
  </si>
  <si>
    <t>78361
78361СТ</t>
  </si>
  <si>
    <t>D = 90 см                  h = 74 см              Вес: 17 кг</t>
  </si>
  <si>
    <t>780161
780161СТ*</t>
  </si>
  <si>
    <t>Стул "Касабланка"</t>
  </si>
  <si>
    <t>d=42 см
h=87 см
Вес:5 кг</t>
  </si>
  <si>
    <t>783661/
783661СТ</t>
  </si>
  <si>
    <t>Стол «Касабланка»
квадрат</t>
  </si>
  <si>
    <t>90*90см
Вес: 25 кг</t>
  </si>
  <si>
    <t>782881/
782881СТ</t>
  </si>
  <si>
    <t>70*70см
Вес: 20 кг</t>
  </si>
  <si>
    <t>Стул "Шри Ланка"</t>
  </si>
  <si>
    <t>57*63*87</t>
  </si>
  <si>
    <t>890116СТ</t>
  </si>
  <si>
    <t>Стул "Кристиан"</t>
  </si>
  <si>
    <t xml:space="preserve">56*48 см                  h = 90 см       </t>
  </si>
  <si>
    <t>941103СТ</t>
  </si>
  <si>
    <t>Стул "Эколанд"</t>
  </si>
  <si>
    <t xml:space="preserve">70*43 см                  h = 90 см       </t>
  </si>
  <si>
    <t>941104СТ</t>
  </si>
  <si>
    <t>Стул "Ричмонд"</t>
  </si>
  <si>
    <t xml:space="preserve">55*52 см                  h = 83 см       </t>
  </si>
  <si>
    <t>07А-28</t>
  </si>
  <si>
    <t>Стул "Слим"</t>
  </si>
  <si>
    <t>Скамейка "Яблоко"</t>
  </si>
  <si>
    <t>Габаритные размеры 121*85*120 Сиденья = 50*100 см</t>
  </si>
  <si>
    <t>07А-55</t>
  </si>
  <si>
    <t>Стул "Грейс"</t>
  </si>
  <si>
    <t>07В-55</t>
  </si>
  <si>
    <t>Стол "Грейс"</t>
  </si>
  <si>
    <t>d=61 см</t>
  </si>
  <si>
    <t>HJ-G-369/370</t>
  </si>
  <si>
    <t>Диван "Нейро" (3 части)</t>
  </si>
  <si>
    <t>233*233*90</t>
  </si>
  <si>
    <t>HJ-554/1</t>
  </si>
  <si>
    <t>Стол "Нейро"</t>
  </si>
  <si>
    <t>90*80                 h=30 см</t>
  </si>
  <si>
    <t>HJ-553/1</t>
  </si>
  <si>
    <t>Стол "Даллас"</t>
  </si>
  <si>
    <t>84*57                 h=50 см</t>
  </si>
  <si>
    <t>HJ-G-383</t>
  </si>
  <si>
    <t>Кресло "Даллас"</t>
  </si>
  <si>
    <t>посадочное место: 63*63 см</t>
  </si>
  <si>
    <t>HJ-G-384</t>
  </si>
  <si>
    <t>Диван "Даллас"</t>
  </si>
  <si>
    <t>150*90 см посадочное место: 130*63 см</t>
  </si>
  <si>
    <t>HJ-G-309</t>
  </si>
  <si>
    <t>Диван "Купол"</t>
  </si>
  <si>
    <t>d=150 см</t>
  </si>
  <si>
    <t>110-GV-BB</t>
  </si>
  <si>
    <t>Скамейка "Мадрид"</t>
  </si>
  <si>
    <t xml:space="preserve">107*58*66 </t>
  </si>
  <si>
    <t>NT09304T</t>
  </si>
  <si>
    <t>Стол "Атланта" (стеклянная столешница)</t>
  </si>
  <si>
    <t>200*100*76</t>
  </si>
  <si>
    <t>NT09304C</t>
  </si>
  <si>
    <t>Кресло "Атланта" (мягкая подушка)</t>
  </si>
  <si>
    <t>60*60*79</t>
  </si>
  <si>
    <t>NT09304F</t>
  </si>
  <si>
    <t>Подставка для цветов "Атланта"</t>
  </si>
  <si>
    <t>42*42*81</t>
  </si>
  <si>
    <t>Кресло "Виктория"</t>
  </si>
  <si>
    <t>79*81*85 см</t>
  </si>
  <si>
    <t>Диван "Виктория"</t>
  </si>
  <si>
    <t>163*81,5*84,5 см</t>
  </si>
  <si>
    <t>Стол "Виктория"</t>
  </si>
  <si>
    <t>100*65*48 см</t>
  </si>
  <si>
    <t>Кресло "Юнона"</t>
  </si>
  <si>
    <t xml:space="preserve">67 (76)*75,5*86 </t>
  </si>
  <si>
    <t>Стол "Юнона"</t>
  </si>
  <si>
    <t>d = 100 см
h = 79 см</t>
  </si>
  <si>
    <t>Кресло "Крис"</t>
  </si>
  <si>
    <t>57*67*79 см</t>
  </si>
  <si>
    <t>Стол "Крис"</t>
  </si>
  <si>
    <t>d = 100 см
h = 74 см</t>
  </si>
  <si>
    <t>Диван "Джулия"</t>
  </si>
  <si>
    <t>146*69*98,5 см</t>
  </si>
  <si>
    <t>Кресло "Джулия"</t>
  </si>
  <si>
    <t>73*69*98,5 см</t>
  </si>
  <si>
    <t>Стол "Джулия"</t>
  </si>
  <si>
    <t>90*50*49 см</t>
  </si>
  <si>
    <t>Стол "Гранд"</t>
  </si>
  <si>
    <t>122,5*71*72 см</t>
  </si>
  <si>
    <t>180*100 см</t>
  </si>
  <si>
    <t>Кресло "Гранд"</t>
  </si>
  <si>
    <t>56*59*90 см</t>
  </si>
  <si>
    <t>Стол "Ребекка"</t>
  </si>
  <si>
    <t>d = 60 см
h = 62,5 см</t>
  </si>
  <si>
    <t>Кресло "Ребекка"</t>
  </si>
  <si>
    <t>65*56*79 см</t>
  </si>
  <si>
    <t>Диван "Вальтер"</t>
  </si>
  <si>
    <t>135*73*95 см</t>
  </si>
  <si>
    <t>Стол "Вальтер"</t>
  </si>
  <si>
    <t>130*80*85 см</t>
  </si>
  <si>
    <t>GLA-6768-52</t>
  </si>
  <si>
    <t>Беседка                                        Плоское плетение. Цвет плетения и подушек, как на фотографии.                                         В наборе: 2 большие подушки и 12 маленьких. Алюминиевый каркас.</t>
  </si>
  <si>
    <t>3.17*2/2,64 м</t>
  </si>
  <si>
    <t>GLA-1R10910</t>
  </si>
  <si>
    <t>Кресло "Sun"                            Плоское плетение - коричневого цвета,  подушки оранжевого цвета. Алюминиевый каркас.</t>
  </si>
  <si>
    <t xml:space="preserve">86,5*90,5*66 </t>
  </si>
  <si>
    <t>GLA-1R10911</t>
  </si>
  <si>
    <t>Диван "Sun"                              Плоское плетение - коричневого цвета,  подушки оранжевого цвета. Алюминиевый каркас.</t>
  </si>
  <si>
    <t xml:space="preserve">165,5*90,5*66 </t>
  </si>
  <si>
    <t>GLA02-27477</t>
  </si>
  <si>
    <t>Стол "Sun"                                 Плоское плетение - коричневого цвета,  стекло. Алюминиевый каркас.</t>
  </si>
  <si>
    <t>120,5*70,5*47  Толщина стекла -   5 мм</t>
  </si>
  <si>
    <t>GLA02-34347</t>
  </si>
  <si>
    <t>Пуфик "Sun"                 Алюминиевый каркас. Плоское плетение коричневого цвета. Подушка оранжевая.</t>
  </si>
  <si>
    <t>86,5*86,5*31 см</t>
  </si>
  <si>
    <t>NS09116-1</t>
  </si>
  <si>
    <r>
      <t>Кресло "Долли"</t>
    </r>
    <r>
      <rPr>
        <sz val="10"/>
        <rFont val="Times New Roman"/>
        <family val="1"/>
      </rPr>
      <t xml:space="preserve"> Алюминиевый каркас. Подушка. Цвет как у комплекта "Атланта".</t>
    </r>
  </si>
  <si>
    <t>83*83*71 см</t>
  </si>
  <si>
    <t>NS09116-L</t>
  </si>
  <si>
    <r>
      <t xml:space="preserve">Угловой диван "Долли"    </t>
    </r>
    <r>
      <rPr>
        <sz val="10"/>
        <rFont val="Times New Roman"/>
        <family val="1"/>
      </rPr>
      <t>Алюминиевый каркас. Подушка. Цвет, как у комплекта "Атланта"</t>
    </r>
  </si>
  <si>
    <t>Левая часть: 167*83*71 см</t>
  </si>
  <si>
    <t>NS09116-R</t>
  </si>
  <si>
    <t>Правая часть: 167*83*71 см</t>
  </si>
  <si>
    <t>NS09116-C</t>
  </si>
  <si>
    <t>Угол: 83*83*71 см</t>
  </si>
  <si>
    <t>NS09116-ET</t>
  </si>
  <si>
    <r>
      <t>Стол "Долли"</t>
    </r>
    <r>
      <rPr>
        <sz val="10"/>
        <rFont val="Times New Roman"/>
        <family val="1"/>
      </rPr>
      <t xml:space="preserve">                         Алюминиевый карка. Цвет плетения, как у комплекта "Атланта". Стеклянная столешница.</t>
    </r>
  </si>
  <si>
    <t>83*83*29 см</t>
  </si>
  <si>
    <t>GLA-668-10</t>
  </si>
  <si>
    <t>Кресло "Интрига"                                        Цвет плетения и подушек - как на фотографии.                                      В наборе: 1 большая подушка,      1 маленькая. Алюминиевый каркас.</t>
  </si>
  <si>
    <t xml:space="preserve">87*88*79 </t>
  </si>
  <si>
    <t>GLA-668-12</t>
  </si>
  <si>
    <t>Диван "Интрига"                                           Цвет плетения и подушек - как на фотографии.                                         В наборе: 1 большая подушка,      2 маленьких.</t>
  </si>
  <si>
    <t xml:space="preserve">149*88*79 </t>
  </si>
  <si>
    <t>GLA-668TW (20/41)</t>
  </si>
  <si>
    <t>Стол "Интрига"                                              Цвет плетение, как на фотографии,                   Стеклянная столешница.</t>
  </si>
  <si>
    <t>105,5*52*53  Толщина стекла -   5 мм</t>
  </si>
  <si>
    <t xml:space="preserve">GLA-6787-10 </t>
  </si>
  <si>
    <t>Кресло "Карлос"                                         Цвет плетения - как на фотографии.                  Трубчатые металлические ножки, порошковое покрытие.</t>
  </si>
  <si>
    <t xml:space="preserve">61,5*66*87,5 </t>
  </si>
  <si>
    <t>GLAN-27-169</t>
  </si>
  <si>
    <t>Стол "Карлос"                                             Цвет плетения, как на фотографии. Металлические ножки, порошковое покрытие.                   Стеклянная столешница.</t>
  </si>
  <si>
    <t xml:space="preserve">D = 72,5                  H = 71,5 </t>
  </si>
  <si>
    <t>GLAN-40-69</t>
  </si>
  <si>
    <t>Стол "Карлос большой". Алюминиевый каркас с порошковым покрытием. Окантовка стола - плоское плетение. Столешница - стекло (с эффектом волны).</t>
  </si>
  <si>
    <t>d = 100 см                    Н = 72 см Толщина стекла - 5 мм</t>
  </si>
  <si>
    <t>GLS-6371-10</t>
  </si>
  <si>
    <t xml:space="preserve">Кресло "Гавана"                                      Цвет плетения и подушки - как на фотографии.  Стальной каркас. </t>
  </si>
  <si>
    <t xml:space="preserve">60*72*81 </t>
  </si>
  <si>
    <t>GLS-6371-2222H</t>
  </si>
  <si>
    <t>Стол "Гавана"                                            Цвет плетения, как на фотографии. Стальной каркас. Стеклянная столешница.</t>
  </si>
  <si>
    <t>D = 55                     H = 57  Толщина стекла - 5 мм</t>
  </si>
  <si>
    <t>GLA-6582-210</t>
  </si>
  <si>
    <t xml:space="preserve">Кресло "Вивалди"                                        Плетение круглое. Цвет плетения и подушки - как на фотографии.                  Алюминиевый каркас. </t>
  </si>
  <si>
    <t xml:space="preserve">63*74*89 </t>
  </si>
  <si>
    <t xml:space="preserve">GLAJ-48-74 </t>
  </si>
  <si>
    <r>
      <t xml:space="preserve">Стол "Вивалди"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Цвет плетения, как на фотографии. Алюминиевый каркас. Стеклянная столешница, черного цвета.</t>
    </r>
  </si>
  <si>
    <t>D = 125                       H = 76  Толщина стекла - 5 мм</t>
  </si>
  <si>
    <t>GLAC-56-74</t>
  </si>
  <si>
    <t>Стол "Вивальди 2" Алюминиевый каркас, стеклянная столешница черного цвета. Цвет плетения как на фоторафии.</t>
  </si>
  <si>
    <t>d = 144 см, h = 76 см Толщина стекла - 5 мм</t>
  </si>
  <si>
    <t>GLAC-44747-168</t>
  </si>
  <si>
    <t>Стол "Вивальди 3". Алюминиевый каркас. Круглое плетение. Стекло закаленное - серого цвета.</t>
  </si>
  <si>
    <t>112,5*190*78 см Толщина стекла 5 мм.</t>
  </si>
  <si>
    <t>NQ-128</t>
  </si>
  <si>
    <t>Кресло "Фламенко"</t>
  </si>
  <si>
    <t>65*72*72 см</t>
  </si>
  <si>
    <t>Диван "Фламенко"</t>
  </si>
  <si>
    <t>180*65*72 см</t>
  </si>
  <si>
    <t>Стол "Фламенко"</t>
  </si>
  <si>
    <t>110*60*45 см</t>
  </si>
  <si>
    <t>GLS-6828-42</t>
  </si>
  <si>
    <t>Ширма "Лея".                  Стальной каркас. Плоское плетение.</t>
  </si>
  <si>
    <t>50*206*32 см</t>
  </si>
  <si>
    <t>GLS-1R18820</t>
  </si>
  <si>
    <t>Сундук "Бордо". Стальной каркас. Плоское плетение. Сверху подушка.</t>
  </si>
  <si>
    <t>45*89*45,5 см</t>
  </si>
  <si>
    <t>GLA02-22497-1KD</t>
  </si>
  <si>
    <t>Сундук "Камбоджа". Алюминиевый каркас. Плоское плетение.</t>
  </si>
  <si>
    <t>56*126*66 см</t>
  </si>
  <si>
    <t>GLS-1R14519</t>
  </si>
  <si>
    <t>Угловой диван "Кира". Стальной каркас. Плетение. Большие подушки + 6 маленьких.</t>
  </si>
  <si>
    <t>202*202*86 см</t>
  </si>
  <si>
    <t>GLS01-30307-130-1</t>
  </si>
  <si>
    <t>Стол "Кира". Стальной каркас. Плетение. Закаленное стекло.</t>
  </si>
  <si>
    <t>77*77*37,5 см              Толщина стекла - 5 мм</t>
  </si>
  <si>
    <t>GLA-6761-10</t>
  </si>
  <si>
    <t>Кресло "Марта"                    Алюминиевый каркас. Плоское плетение. Цвет плетения и подушки, как на фотографии.</t>
  </si>
  <si>
    <t>63,5*67,5*88 см</t>
  </si>
  <si>
    <t>GLAD-41715-51KD</t>
  </si>
  <si>
    <t>Стол "Марта"                       Алюминиевый каркас, деревянная столешница из ТИКА. Цвет плетения как на фоторафии.</t>
  </si>
  <si>
    <t>181*105*75,5 см</t>
  </si>
  <si>
    <t>GLAJ-42730-136</t>
  </si>
  <si>
    <t>Стол "Таити"                                           Плетение плоское. Цвет плетения, как на фотографии. Алюминиевый каркас. Стеклянная столешница, черного цвета.</t>
  </si>
  <si>
    <t>187*108*73,5                Толщина стекла -   5 мм</t>
  </si>
  <si>
    <t>GLA-6614-10</t>
  </si>
  <si>
    <t>Стул "Таити"                                            Плоское плетение. Цвет плетения, как на фотографии. Алюминиевый каркас.</t>
  </si>
  <si>
    <t xml:space="preserve">47*66*90,5 </t>
  </si>
  <si>
    <t>GLAJ-40-57</t>
  </si>
  <si>
    <t>Стол "Ода"                                             Плетение плоское. Цвет плетения, как на фотографии. Алюминиевый каркас. Стеклянная столешница, черного цвета.</t>
  </si>
  <si>
    <t>D = 103 см                 H = 73,5 см Толщина стекла -   5 мм</t>
  </si>
  <si>
    <t>GLA-6615-10</t>
  </si>
  <si>
    <t>Кресло "Викос"                                        Плоское плетение. Цвет плетения, как на фотографии. Алюминиевый каркас.</t>
  </si>
  <si>
    <t>60*73*90 см</t>
  </si>
  <si>
    <t>GLA-6505-12(KD)</t>
  </si>
  <si>
    <t xml:space="preserve">Диван "Викос". Алюминиевый каркас. Плоское плетение. Подушка большая + 2 маленькие. </t>
  </si>
  <si>
    <t>127*71*86,5 см</t>
  </si>
  <si>
    <t>GLAJ-42730-57</t>
  </si>
  <si>
    <t>Стол "Графика"                                            Плетение плоское. Цвет плетения, как на фотографии. Алюминиевый каркас. Стеклянная столешница, черного цвета.</t>
  </si>
  <si>
    <t>186,5*107,5*73,5 см               Толщина стекла -   5 мм</t>
  </si>
  <si>
    <t xml:space="preserve">GLS-634-10  </t>
  </si>
  <si>
    <t>Кресло "Садовый рай"                                        Круглое плетение. Цвет плетения и подушек, как на фотографии. Стальной каркас.</t>
  </si>
  <si>
    <t xml:space="preserve">85,5*86*92 </t>
  </si>
  <si>
    <t>GLS-634-12</t>
  </si>
  <si>
    <t>Диван "Садовый рай"                                          Круглое плетение. Цвет плетения и подушек, как на фотографии. Стальной каркас.</t>
  </si>
  <si>
    <t xml:space="preserve">149*86*92 </t>
  </si>
  <si>
    <t>GLS-634TN</t>
  </si>
  <si>
    <t>Стол "Садовый рай"                                            Плетение круглое. Цвет плетения, как на фотографии. Стальной каркас. Стеклянная столешница.</t>
  </si>
  <si>
    <t>107,5*70*45,5  Толщина  стекла - 5 мм</t>
  </si>
  <si>
    <t>GLS-6819-10</t>
  </si>
  <si>
    <t>Кресло "Соренто"                                         Круглое плетение. Цвет плетения и подушки, как на фотографии. Стальной каркас.</t>
  </si>
  <si>
    <t xml:space="preserve">69*68*92,5 </t>
  </si>
  <si>
    <t xml:space="preserve">GLS-6819-12 </t>
  </si>
  <si>
    <t>Диван "Соренто"                                           Круглое плетение. Цвет плетения и подушки, как на фотографии. Стальной каркас.</t>
  </si>
  <si>
    <t xml:space="preserve">122,5*68*92,5 </t>
  </si>
  <si>
    <t>GLS-1R1880</t>
  </si>
  <si>
    <t>Кресло "Василиск"                 Стальной каркас. Круглое плетение двух цветов - белое и коричневое. Подушка.</t>
  </si>
  <si>
    <t>74,5*69*96 см</t>
  </si>
  <si>
    <t>GLS-1R1886</t>
  </si>
  <si>
    <t>Диван "Василиск"                      Стальной каркас. Круглое плетение двух цветов - белое и коричневое. Подушка.</t>
  </si>
  <si>
    <t>129*66*96 см</t>
  </si>
  <si>
    <t>GLS01-20347-530</t>
  </si>
  <si>
    <t>Стол "Василиск"                         Стальной каркас. Круглое плетение двух цветов - белое и коричневое. Столешница деревянная.</t>
  </si>
  <si>
    <t>87,5*52*51 см</t>
  </si>
  <si>
    <t>GLA-T008</t>
  </si>
  <si>
    <t>Кресло "Крокос"</t>
  </si>
  <si>
    <t>72,5*65,5*65,5 см</t>
  </si>
  <si>
    <t>GLA-T009</t>
  </si>
  <si>
    <t>Диван "Крокос"</t>
  </si>
  <si>
    <t>124,5*65,5*65,5 см</t>
  </si>
  <si>
    <t>GLA-T010</t>
  </si>
  <si>
    <t>Стол "Крокос"</t>
  </si>
  <si>
    <t>50*100*33 см               Толщина стекла - 5 мм</t>
  </si>
  <si>
    <t>GLA-R40630</t>
  </si>
  <si>
    <t>Кресло "Вирджиния"                                         Плоское плетение. Цвет плетения и подушки, как на фотографии. Алюминиевый каркас.</t>
  </si>
  <si>
    <t xml:space="preserve">60*60,5*86,5 </t>
  </si>
  <si>
    <t>GLAC-39717-731</t>
  </si>
  <si>
    <t>Стол "Вирджиния"                                             Плоское плетение. Цвет плетения, как на фотографии. Алюминиевый каркас. Стеклянная столешница.</t>
  </si>
  <si>
    <t>180*100*74  Толщина стекла -   8 мм</t>
  </si>
  <si>
    <t>GLA-R08210KD</t>
  </si>
  <si>
    <t>Кресло "Данди"                                      Плоское плетение. Цвет плетения и подушки, как на фотографии. Алюминиевый каркас.</t>
  </si>
  <si>
    <t>75,5*79*89 см</t>
  </si>
  <si>
    <t>GLA-R08211KD</t>
  </si>
  <si>
    <t>Диван "Данди"                                          Плоское плетение. Цвет плетения и подушки, как на фотографии. Алюминиевый каркас.</t>
  </si>
  <si>
    <t>131,5*79*89 см</t>
  </si>
  <si>
    <t>GLA-121377-128KD</t>
  </si>
  <si>
    <t>Стол "Данди"                                             Плоское плетение. Цвет плетения, как на фотографии. Алюминиевый каркас. Стеклянная столешница.</t>
  </si>
  <si>
    <t>85*47*47  Толщина стекла - 5 мм</t>
  </si>
  <si>
    <t>GLA-682-10</t>
  </si>
  <si>
    <t>Кресло "Минерва"                     Алюминиевый каркас. Плоское плетение. Цвет плетения как на фотографии.Белая подушка.</t>
  </si>
  <si>
    <t xml:space="preserve">59,5*66*73 см              </t>
  </si>
  <si>
    <t>GLA08-43C-51KD</t>
  </si>
  <si>
    <t>Стол "Минерва"                      Алюминиевый каркас, стеклянная столешница молочного цвета. Цвет плетения как на фоторафии.</t>
  </si>
  <si>
    <t>107*70 см.                   толщина стекла - 5 мм.</t>
  </si>
  <si>
    <t xml:space="preserve">GLA-6464-21 </t>
  </si>
  <si>
    <t>Кресло "Гелиос"                                       Плоское плетение. Цвет плетения и подушки, как на фотографии. Алюминиевый каркас.</t>
  </si>
  <si>
    <t xml:space="preserve">70*67,5*63,5 </t>
  </si>
  <si>
    <t>GLA-6464-22</t>
  </si>
  <si>
    <t>Диван "Гелиос"                                          Плоское плетение. Цвет плетения и подушки, как на фотографии. Алюминиевый каркас.</t>
  </si>
  <si>
    <t xml:space="preserve">126*67,5*63,5 </t>
  </si>
  <si>
    <t>GLA-6464-12243W</t>
  </si>
  <si>
    <t>Стол "Гелиос"                                           Плоское плетение. Цвет плетения, как на фотографии. Алюминиевый каркас. Стеклянная столешница.</t>
  </si>
  <si>
    <t>109*55,5*46,5  Толщина стекла -   5 мм</t>
  </si>
  <si>
    <t>GLS-60008-10</t>
  </si>
  <si>
    <t>Кресло "Сальдо"</t>
  </si>
  <si>
    <t>56*66,5*87 см</t>
  </si>
  <si>
    <t>GLSJ-40404-340</t>
  </si>
  <si>
    <t>Стол "Сальдо"</t>
  </si>
  <si>
    <t>100*100*74,5 см Толщина стекла - 5 мм</t>
  </si>
  <si>
    <t>GLA-6607-121</t>
  </si>
  <si>
    <t>Кресло "Гера"                     Алюминиевый каркас. Цвет плетения и подушки, как на фотографии.</t>
  </si>
  <si>
    <t>110*94*81 см</t>
  </si>
  <si>
    <t>GLA-6607-123</t>
  </si>
  <si>
    <t>Диван "Гера"                   Алюминиевый каркас. Цвет плетения и подушки, как на фотографии.</t>
  </si>
  <si>
    <t>232*94*81 см</t>
  </si>
  <si>
    <t>GLA01-22442</t>
  </si>
  <si>
    <t>Стол "Гера"                   Алюминиевый каркас, стеклянная столешница прозрачная. Цвет плетения как на фоторафии.</t>
  </si>
  <si>
    <t>111,5*57,5*30,5 см толщина стекла - 5 мм.</t>
  </si>
  <si>
    <t>NT09312T</t>
  </si>
  <si>
    <t>Стол "Эллея"                           Алюминиевый каркас.  Столешница - ясень. Цвет плетения, как у комплекта "Атланта"</t>
  </si>
  <si>
    <t>150*90*77 см</t>
  </si>
  <si>
    <t>NT09312C</t>
  </si>
  <si>
    <t>Кресло "Эллея"                      Алюминиевый каркас. Подушка. Цвет как у комплекта "Атланта".</t>
  </si>
  <si>
    <t>60*60*79 см</t>
  </si>
  <si>
    <t>NT10301T</t>
  </si>
  <si>
    <t>Стол "Энди"                          Алюминиевый каркас. Столешница - ясень. Цвет плетения, как у комплекта "Атланта"</t>
  </si>
  <si>
    <t>180*90*75 см</t>
  </si>
  <si>
    <t>NT10301C</t>
  </si>
  <si>
    <t>Кресло "Энди"                     Алюминиевый каркас. Подушка. Цвет как у комплекта "Атланта".</t>
  </si>
  <si>
    <t>61*69*93 см</t>
  </si>
  <si>
    <t>GLA02-13137-1</t>
  </si>
  <si>
    <t>Подставка для цветов "Трапеция 1". Алюминиевый каркас с цинковым покрытием. Сверху - плетение.</t>
  </si>
  <si>
    <t>34,5*34,5*40,5</t>
  </si>
  <si>
    <t>GLA02-14147-2</t>
  </si>
  <si>
    <t>Подставка для цветов "Трапеция 2". Алюминиевый каркас с цинковым покрытием. Сверху - плетение.</t>
  </si>
  <si>
    <t>37,5*37,5*60,5</t>
  </si>
  <si>
    <t>GLA02-16167-2</t>
  </si>
  <si>
    <t>Подставка для цветов "Трапеция 3". Алюминиевый каркас с цинковым покрытием. Сверху - плетение.</t>
  </si>
  <si>
    <t>40,5*40,5*80,5</t>
  </si>
  <si>
    <t>GLS-6702-50</t>
  </si>
  <si>
    <t>Подставка для цветов "Каракас 1".                   Стальной каркас с цинковым покрытием. Плоское плетение.</t>
  </si>
  <si>
    <t>36,5*36,5*60</t>
  </si>
  <si>
    <t>GLS-6703-50</t>
  </si>
  <si>
    <t>Подставка для цветов "Каракас 2".                   Стальной каркас с цинковым покрытием. Плоское плетение.</t>
  </si>
  <si>
    <t>39,5*39,5*80</t>
  </si>
  <si>
    <t>GLS-6704-50</t>
  </si>
  <si>
    <t>Подставка для цветов "Каракас 3".                   Стальной каркас с цинковым покрытием. Плоское плетение.</t>
  </si>
  <si>
    <t>42,5*42,5*100</t>
  </si>
  <si>
    <t>GLA-G030</t>
  </si>
  <si>
    <t>Подставка для цветов "Клемма".                Алюминиевый каркас. Круглое плетение.</t>
  </si>
  <si>
    <t>d = 50 см                       Н = 51,5 см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</si>
</sst>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0"/>
    </font>
    <font>
      <i/>
      <sz val="16"/>
      <color indexed="8"/>
      <name val="Times New Roman"/>
      <family val="0"/>
    </font>
    <font>
      <b/>
      <i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png" /><Relationship Id="rId44" Type="http://schemas.openxmlformats.org/officeDocument/2006/relationships/image" Target="../media/image44.jpe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285750</xdr:rowOff>
    </xdr:from>
    <xdr:to>
      <xdr:col>6</xdr:col>
      <xdr:colOff>9525</xdr:colOff>
      <xdr:row>0</xdr:row>
      <xdr:rowOff>857250</xdr:rowOff>
    </xdr:to>
    <xdr:sp>
      <xdr:nvSpPr>
        <xdr:cNvPr id="1" name="Text Box 93"/>
        <xdr:cNvSpPr txBox="1">
          <a:spLocks noChangeArrowheads="1"/>
        </xdr:cNvSpPr>
      </xdr:nvSpPr>
      <xdr:spPr>
        <a:xfrm>
          <a:off x="19050" y="285750"/>
          <a:ext cx="60293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плетёной мебели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619125</xdr:colOff>
      <xdr:row>3</xdr:row>
      <xdr:rowOff>114300</xdr:rowOff>
    </xdr:from>
    <xdr:to>
      <xdr:col>0</xdr:col>
      <xdr:colOff>1428750</xdr:colOff>
      <xdr:row>3</xdr:row>
      <xdr:rowOff>1162050</xdr:rowOff>
    </xdr:to>
    <xdr:pic>
      <xdr:nvPicPr>
        <xdr:cNvPr id="2" name="Picture 95" descr="Photo-00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800350"/>
          <a:ext cx="8096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10</xdr:row>
      <xdr:rowOff>0</xdr:rowOff>
    </xdr:from>
    <xdr:to>
      <xdr:col>6</xdr:col>
      <xdr:colOff>9525</xdr:colOff>
      <xdr:row>10</xdr:row>
      <xdr:rowOff>0</xdr:rowOff>
    </xdr:to>
    <xdr:sp>
      <xdr:nvSpPr>
        <xdr:cNvPr id="3" name="Text Box 96"/>
        <xdr:cNvSpPr txBox="1">
          <a:spLocks noChangeArrowheads="1"/>
        </xdr:cNvSpPr>
      </xdr:nvSpPr>
      <xdr:spPr>
        <a:xfrm>
          <a:off x="19050" y="7981950"/>
          <a:ext cx="6029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плетёной мебели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10</xdr:row>
      <xdr:rowOff>0</xdr:rowOff>
    </xdr:from>
    <xdr:to>
      <xdr:col>0</xdr:col>
      <xdr:colOff>800100</xdr:colOff>
      <xdr:row>10</xdr:row>
      <xdr:rowOff>0</xdr:rowOff>
    </xdr:to>
    <xdr:pic>
      <xdr:nvPicPr>
        <xdr:cNvPr id="4" name="Picture 97" descr="02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9819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5" name="Text Box 98"/>
        <xdr:cNvSpPr txBox="1">
          <a:spLocks noChangeArrowheads="1"/>
        </xdr:cNvSpPr>
      </xdr:nvSpPr>
      <xdr:spPr>
        <a:xfrm>
          <a:off x="19050" y="18830925"/>
          <a:ext cx="6029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плетёной мебели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20</xdr:row>
      <xdr:rowOff>0</xdr:rowOff>
    </xdr:from>
    <xdr:to>
      <xdr:col>0</xdr:col>
      <xdr:colOff>800100</xdr:colOff>
      <xdr:row>20</xdr:row>
      <xdr:rowOff>0</xdr:rowOff>
    </xdr:to>
    <xdr:pic>
      <xdr:nvPicPr>
        <xdr:cNvPr id="6" name="Picture 99" descr="02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88309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7" name="Text Box 100"/>
        <xdr:cNvSpPr txBox="1">
          <a:spLocks noChangeArrowheads="1"/>
        </xdr:cNvSpPr>
      </xdr:nvSpPr>
      <xdr:spPr>
        <a:xfrm>
          <a:off x="19050" y="21726525"/>
          <a:ext cx="5476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плетёной мебели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23</xdr:row>
      <xdr:rowOff>0</xdr:rowOff>
    </xdr:from>
    <xdr:to>
      <xdr:col>0</xdr:col>
      <xdr:colOff>800100</xdr:colOff>
      <xdr:row>23</xdr:row>
      <xdr:rowOff>0</xdr:rowOff>
    </xdr:to>
    <xdr:pic>
      <xdr:nvPicPr>
        <xdr:cNvPr id="8" name="Picture 101" descr="02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7265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34</xdr:row>
      <xdr:rowOff>438150</xdr:rowOff>
    </xdr:from>
    <xdr:to>
      <xdr:col>1</xdr:col>
      <xdr:colOff>95250</xdr:colOff>
      <xdr:row>36</xdr:row>
      <xdr:rowOff>342900</xdr:rowOff>
    </xdr:to>
    <xdr:pic>
      <xdr:nvPicPr>
        <xdr:cNvPr id="9" name="Picture 102" descr="675#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34128075"/>
          <a:ext cx="18859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</xdr:row>
      <xdr:rowOff>409575</xdr:rowOff>
    </xdr:from>
    <xdr:to>
      <xdr:col>1</xdr:col>
      <xdr:colOff>95250</xdr:colOff>
      <xdr:row>38</xdr:row>
      <xdr:rowOff>676275</xdr:rowOff>
    </xdr:to>
    <xdr:pic>
      <xdr:nvPicPr>
        <xdr:cNvPr id="10" name="Picture 103" descr="694#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632835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39</xdr:row>
      <xdr:rowOff>419100</xdr:rowOff>
    </xdr:from>
    <xdr:to>
      <xdr:col>1</xdr:col>
      <xdr:colOff>95250</xdr:colOff>
      <xdr:row>40</xdr:row>
      <xdr:rowOff>619125</xdr:rowOff>
    </xdr:to>
    <xdr:pic>
      <xdr:nvPicPr>
        <xdr:cNvPr id="11" name="Picture 104" descr="668#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38357175"/>
          <a:ext cx="1924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41</xdr:row>
      <xdr:rowOff>666750</xdr:rowOff>
    </xdr:from>
    <xdr:to>
      <xdr:col>1</xdr:col>
      <xdr:colOff>95250</xdr:colOff>
      <xdr:row>43</xdr:row>
      <xdr:rowOff>247650</xdr:rowOff>
    </xdr:to>
    <xdr:pic>
      <xdr:nvPicPr>
        <xdr:cNvPr id="12" name="Picture 105" descr="621一套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40586025"/>
          <a:ext cx="19240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</xdr:row>
      <xdr:rowOff>57150</xdr:rowOff>
    </xdr:from>
    <xdr:to>
      <xdr:col>0</xdr:col>
      <xdr:colOff>1885950</xdr:colOff>
      <xdr:row>46</xdr:row>
      <xdr:rowOff>333375</xdr:rowOff>
    </xdr:to>
    <xdr:pic>
      <xdr:nvPicPr>
        <xdr:cNvPr id="13" name="Picture 106" descr="445椅565台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42776775"/>
          <a:ext cx="1724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</xdr:row>
      <xdr:rowOff>76200</xdr:rowOff>
    </xdr:from>
    <xdr:to>
      <xdr:col>0</xdr:col>
      <xdr:colOff>1781175</xdr:colOff>
      <xdr:row>48</xdr:row>
      <xdr:rowOff>609600</xdr:rowOff>
    </xdr:to>
    <xdr:pic>
      <xdr:nvPicPr>
        <xdr:cNvPr id="14" name="Picture 107" descr="448一套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44024550"/>
          <a:ext cx="1619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61</xdr:row>
      <xdr:rowOff>0</xdr:rowOff>
    </xdr:from>
    <xdr:to>
      <xdr:col>7</xdr:col>
      <xdr:colOff>19050</xdr:colOff>
      <xdr:row>61</xdr:row>
      <xdr:rowOff>0</xdr:rowOff>
    </xdr:to>
    <xdr:sp>
      <xdr:nvSpPr>
        <xdr:cNvPr id="15" name="Text Box 108"/>
        <xdr:cNvSpPr txBox="1">
          <a:spLocks noChangeArrowheads="1"/>
        </xdr:cNvSpPr>
      </xdr:nvSpPr>
      <xdr:spPr>
        <a:xfrm>
          <a:off x="19050" y="54521100"/>
          <a:ext cx="6048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плетёной мебели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61</xdr:row>
      <xdr:rowOff>0</xdr:rowOff>
    </xdr:from>
    <xdr:to>
      <xdr:col>0</xdr:col>
      <xdr:colOff>800100</xdr:colOff>
      <xdr:row>61</xdr:row>
      <xdr:rowOff>0</xdr:rowOff>
    </xdr:to>
    <xdr:pic>
      <xdr:nvPicPr>
        <xdr:cNvPr id="16" name="Picture 109" descr="02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452110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30</xdr:row>
      <xdr:rowOff>0</xdr:rowOff>
    </xdr:from>
    <xdr:to>
      <xdr:col>7</xdr:col>
      <xdr:colOff>19050</xdr:colOff>
      <xdr:row>30</xdr:row>
      <xdr:rowOff>0</xdr:rowOff>
    </xdr:to>
    <xdr:sp>
      <xdr:nvSpPr>
        <xdr:cNvPr id="17" name="Text Box 110"/>
        <xdr:cNvSpPr txBox="1">
          <a:spLocks noChangeArrowheads="1"/>
        </xdr:cNvSpPr>
      </xdr:nvSpPr>
      <xdr:spPr>
        <a:xfrm>
          <a:off x="19050" y="30908625"/>
          <a:ext cx="6048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плетёной мебели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30</xdr:row>
      <xdr:rowOff>0</xdr:rowOff>
    </xdr:from>
    <xdr:to>
      <xdr:col>0</xdr:col>
      <xdr:colOff>800100</xdr:colOff>
      <xdr:row>30</xdr:row>
      <xdr:rowOff>0</xdr:rowOff>
    </xdr:to>
    <xdr:pic>
      <xdr:nvPicPr>
        <xdr:cNvPr id="18" name="Picture 111" descr="02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09086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2</xdr:row>
      <xdr:rowOff>123825</xdr:rowOff>
    </xdr:from>
    <xdr:to>
      <xdr:col>0</xdr:col>
      <xdr:colOff>1533525</xdr:colOff>
      <xdr:row>2</xdr:row>
      <xdr:rowOff>1152525</xdr:rowOff>
    </xdr:to>
    <xdr:pic>
      <xdr:nvPicPr>
        <xdr:cNvPr id="19" name="Picture 114" descr="Фокстрот 91101,91142СТ"/>
        <xdr:cNvPicPr preferRelativeResize="1">
          <a:picLocks noChangeAspect="1"/>
        </xdr:cNvPicPr>
      </xdr:nvPicPr>
      <xdr:blipFill>
        <a:blip r:embed="rId9"/>
        <a:srcRect l="29797" r="24243"/>
        <a:stretch>
          <a:fillRect/>
        </a:stretch>
      </xdr:blipFill>
      <xdr:spPr>
        <a:xfrm>
          <a:off x="666750" y="1533525"/>
          <a:ext cx="866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114300</xdr:rowOff>
    </xdr:from>
    <xdr:to>
      <xdr:col>0</xdr:col>
      <xdr:colOff>1933575</xdr:colOff>
      <xdr:row>5</xdr:row>
      <xdr:rowOff>533400</xdr:rowOff>
    </xdr:to>
    <xdr:pic>
      <xdr:nvPicPr>
        <xdr:cNvPr id="20" name="Picture 115" descr="Комфорт 78471CТ,89032СТ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025" y="4038600"/>
          <a:ext cx="1733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6</xdr:row>
      <xdr:rowOff>104775</xdr:rowOff>
    </xdr:from>
    <xdr:to>
      <xdr:col>0</xdr:col>
      <xdr:colOff>1838325</xdr:colOff>
      <xdr:row>7</xdr:row>
      <xdr:rowOff>552450</xdr:rowOff>
    </xdr:to>
    <xdr:pic>
      <xdr:nvPicPr>
        <xdr:cNvPr id="21" name="Picture 116" descr="Фаворит 78301,1СТ,890172СТ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5275" y="5305425"/>
          <a:ext cx="1543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8</xdr:row>
      <xdr:rowOff>104775</xdr:rowOff>
    </xdr:from>
    <xdr:to>
      <xdr:col>0</xdr:col>
      <xdr:colOff>1543050</xdr:colOff>
      <xdr:row>9</xdr:row>
      <xdr:rowOff>676275</xdr:rowOff>
    </xdr:to>
    <xdr:pic>
      <xdr:nvPicPr>
        <xdr:cNvPr id="22" name="Picture 117" descr="Элита 890161 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6581775"/>
          <a:ext cx="10001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</xdr:row>
      <xdr:rowOff>342900</xdr:rowOff>
    </xdr:from>
    <xdr:to>
      <xdr:col>0</xdr:col>
      <xdr:colOff>1905000</xdr:colOff>
      <xdr:row>12</xdr:row>
      <xdr:rowOff>123825</xdr:rowOff>
    </xdr:to>
    <xdr:pic>
      <xdr:nvPicPr>
        <xdr:cNvPr id="23" name="Picture 118" descr="касабланка 780161-7836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" y="8324850"/>
          <a:ext cx="1876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13</xdr:row>
      <xdr:rowOff>123825</xdr:rowOff>
    </xdr:from>
    <xdr:to>
      <xdr:col>0</xdr:col>
      <xdr:colOff>1905000</xdr:colOff>
      <xdr:row>14</xdr:row>
      <xdr:rowOff>790575</xdr:rowOff>
    </xdr:to>
    <xdr:pic>
      <xdr:nvPicPr>
        <xdr:cNvPr id="24" name="Picture 119" descr="Касабланка 782881CT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3375" y="10363200"/>
          <a:ext cx="15716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15</xdr:row>
      <xdr:rowOff>104775</xdr:rowOff>
    </xdr:from>
    <xdr:to>
      <xdr:col>0</xdr:col>
      <xdr:colOff>1504950</xdr:colOff>
      <xdr:row>15</xdr:row>
      <xdr:rowOff>1285875</xdr:rowOff>
    </xdr:to>
    <xdr:pic>
      <xdr:nvPicPr>
        <xdr:cNvPr id="25" name="Picture 121" descr="Шри-Ланка 9444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81025" y="12172950"/>
          <a:ext cx="923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657225</xdr:colOff>
      <xdr:row>16</xdr:row>
      <xdr:rowOff>104775</xdr:rowOff>
    </xdr:from>
    <xdr:to>
      <xdr:col>0</xdr:col>
      <xdr:colOff>1466850</xdr:colOff>
      <xdr:row>16</xdr:row>
      <xdr:rowOff>1247775</xdr:rowOff>
    </xdr:to>
    <xdr:pic>
      <xdr:nvPicPr>
        <xdr:cNvPr id="26" name="Picture 122" descr="Кристиан 890116СТ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7225" y="13525500"/>
          <a:ext cx="809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17</xdr:row>
      <xdr:rowOff>104775</xdr:rowOff>
    </xdr:from>
    <xdr:to>
      <xdr:col>0</xdr:col>
      <xdr:colOff>1476375</xdr:colOff>
      <xdr:row>17</xdr:row>
      <xdr:rowOff>1323975</xdr:rowOff>
    </xdr:to>
    <xdr:pic>
      <xdr:nvPicPr>
        <xdr:cNvPr id="27" name="Picture 123" descr="Эколанд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8175" y="14878050"/>
          <a:ext cx="838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20</xdr:row>
      <xdr:rowOff>76200</xdr:rowOff>
    </xdr:from>
    <xdr:to>
      <xdr:col>0</xdr:col>
      <xdr:colOff>1819275</xdr:colOff>
      <xdr:row>20</xdr:row>
      <xdr:rowOff>1447800</xdr:rowOff>
    </xdr:to>
    <xdr:pic>
      <xdr:nvPicPr>
        <xdr:cNvPr id="28" name="Picture 124" descr="Яблоко 87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90525" y="18907125"/>
          <a:ext cx="14287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21</xdr:row>
      <xdr:rowOff>133350</xdr:rowOff>
    </xdr:from>
    <xdr:to>
      <xdr:col>0</xdr:col>
      <xdr:colOff>1933575</xdr:colOff>
      <xdr:row>22</xdr:row>
      <xdr:rowOff>514350</xdr:rowOff>
    </xdr:to>
    <xdr:pic>
      <xdr:nvPicPr>
        <xdr:cNvPr id="29" name="Picture 125" descr="07А(В)-55 Грэйс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0025" y="20526375"/>
          <a:ext cx="1733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23</xdr:row>
      <xdr:rowOff>342900</xdr:rowOff>
    </xdr:from>
    <xdr:to>
      <xdr:col>1</xdr:col>
      <xdr:colOff>85725</xdr:colOff>
      <xdr:row>24</xdr:row>
      <xdr:rowOff>504825</xdr:rowOff>
    </xdr:to>
    <xdr:pic>
      <xdr:nvPicPr>
        <xdr:cNvPr id="30" name="Picture 126" descr="Комплект мебели Нейро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2875" y="22069425"/>
          <a:ext cx="1876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1581150</xdr:colOff>
      <xdr:row>25</xdr:row>
      <xdr:rowOff>1247775</xdr:rowOff>
    </xdr:to>
    <xdr:pic>
      <xdr:nvPicPr>
        <xdr:cNvPr id="31" name="Picture 127" descr="ДалласHJ-553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66725" y="23593425"/>
          <a:ext cx="1114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27</xdr:row>
      <xdr:rowOff>95250</xdr:rowOff>
    </xdr:from>
    <xdr:to>
      <xdr:col>0</xdr:col>
      <xdr:colOff>1800225</xdr:colOff>
      <xdr:row>27</xdr:row>
      <xdr:rowOff>1371600</xdr:rowOff>
    </xdr:to>
    <xdr:pic>
      <xdr:nvPicPr>
        <xdr:cNvPr id="32" name="Picture 128" descr="HJ-G-384 диван Даллас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23850" y="26365200"/>
          <a:ext cx="1476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26</xdr:row>
      <xdr:rowOff>114300</xdr:rowOff>
    </xdr:from>
    <xdr:to>
      <xdr:col>0</xdr:col>
      <xdr:colOff>1638300</xdr:colOff>
      <xdr:row>26</xdr:row>
      <xdr:rowOff>1390650</xdr:rowOff>
    </xdr:to>
    <xdr:pic>
      <xdr:nvPicPr>
        <xdr:cNvPr id="33" name="Picture 129" descr="HJ-G-383 кресло Даллас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47675" y="24926925"/>
          <a:ext cx="1190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28</xdr:row>
      <xdr:rowOff>152400</xdr:rowOff>
    </xdr:from>
    <xdr:to>
      <xdr:col>0</xdr:col>
      <xdr:colOff>1704975</xdr:colOff>
      <xdr:row>28</xdr:row>
      <xdr:rowOff>1495425</xdr:rowOff>
    </xdr:to>
    <xdr:pic>
      <xdr:nvPicPr>
        <xdr:cNvPr id="34" name="Picture 130" descr="Диван купол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7200" y="27879675"/>
          <a:ext cx="1247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29</xdr:row>
      <xdr:rowOff>161925</xdr:rowOff>
    </xdr:from>
    <xdr:to>
      <xdr:col>0</xdr:col>
      <xdr:colOff>1762125</xdr:colOff>
      <xdr:row>29</xdr:row>
      <xdr:rowOff>1447800</xdr:rowOff>
    </xdr:to>
    <xdr:pic>
      <xdr:nvPicPr>
        <xdr:cNvPr id="35" name="Picture 131" descr="Скамейка Мадрид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04800" y="29479875"/>
          <a:ext cx="1457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30</xdr:row>
      <xdr:rowOff>666750</xdr:rowOff>
    </xdr:from>
    <xdr:to>
      <xdr:col>1</xdr:col>
      <xdr:colOff>85725</xdr:colOff>
      <xdr:row>32</xdr:row>
      <xdr:rowOff>676275</xdr:rowOff>
    </xdr:to>
    <xdr:pic>
      <xdr:nvPicPr>
        <xdr:cNvPr id="36" name="Picture 132" descr="NT0930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42875" y="31575375"/>
          <a:ext cx="18764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44</xdr:row>
      <xdr:rowOff>0</xdr:rowOff>
    </xdr:from>
    <xdr:to>
      <xdr:col>7</xdr:col>
      <xdr:colOff>19050</xdr:colOff>
      <xdr:row>44</xdr:row>
      <xdr:rowOff>0</xdr:rowOff>
    </xdr:to>
    <xdr:sp>
      <xdr:nvSpPr>
        <xdr:cNvPr id="37" name="Text Box 133"/>
        <xdr:cNvSpPr txBox="1">
          <a:spLocks noChangeArrowheads="1"/>
        </xdr:cNvSpPr>
      </xdr:nvSpPr>
      <xdr:spPr>
        <a:xfrm>
          <a:off x="19050" y="42719625"/>
          <a:ext cx="6048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плетёной мебели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44</xdr:row>
      <xdr:rowOff>0</xdr:rowOff>
    </xdr:from>
    <xdr:to>
      <xdr:col>0</xdr:col>
      <xdr:colOff>800100</xdr:colOff>
      <xdr:row>44</xdr:row>
      <xdr:rowOff>0</xdr:rowOff>
    </xdr:to>
    <xdr:pic>
      <xdr:nvPicPr>
        <xdr:cNvPr id="38" name="Picture 134" descr="02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27196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49</xdr:row>
      <xdr:rowOff>104775</xdr:rowOff>
    </xdr:from>
    <xdr:to>
      <xdr:col>1</xdr:col>
      <xdr:colOff>47625</xdr:colOff>
      <xdr:row>50</xdr:row>
      <xdr:rowOff>457200</xdr:rowOff>
    </xdr:to>
    <xdr:pic>
      <xdr:nvPicPr>
        <xdr:cNvPr id="39" name="Picture 135" descr="685 (мал)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45291375"/>
          <a:ext cx="1866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51</xdr:row>
      <xdr:rowOff>85725</xdr:rowOff>
    </xdr:from>
    <xdr:to>
      <xdr:col>0</xdr:col>
      <xdr:colOff>1857375</xdr:colOff>
      <xdr:row>51</xdr:row>
      <xdr:rowOff>1400175</xdr:rowOff>
    </xdr:to>
    <xdr:pic>
      <xdr:nvPicPr>
        <xdr:cNvPr id="40" name="Picture 136" descr="GLA-6768-5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95275" y="46453425"/>
          <a:ext cx="15621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53</xdr:row>
      <xdr:rowOff>200025</xdr:rowOff>
    </xdr:from>
    <xdr:to>
      <xdr:col>1</xdr:col>
      <xdr:colOff>123825</xdr:colOff>
      <xdr:row>54</xdr:row>
      <xdr:rowOff>581025</xdr:rowOff>
    </xdr:to>
    <xdr:pic>
      <xdr:nvPicPr>
        <xdr:cNvPr id="41" name="Picture 137" descr="GLA-1R10910 GLA-1R10911 GLA02-27477 (уменьш)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48958500"/>
          <a:ext cx="19431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61</xdr:row>
      <xdr:rowOff>695325</xdr:rowOff>
    </xdr:from>
    <xdr:to>
      <xdr:col>1</xdr:col>
      <xdr:colOff>114300</xdr:colOff>
      <xdr:row>63</xdr:row>
      <xdr:rowOff>276225</xdr:rowOff>
    </xdr:to>
    <xdr:pic>
      <xdr:nvPicPr>
        <xdr:cNvPr id="42" name="Picture 138" descr="GLA-668-10 GLA-668-12 GLA-668TW (уменьш)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4775" y="55216425"/>
          <a:ext cx="19431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64</xdr:row>
      <xdr:rowOff>314325</xdr:rowOff>
    </xdr:from>
    <xdr:to>
      <xdr:col>1</xdr:col>
      <xdr:colOff>85725</xdr:colOff>
      <xdr:row>65</xdr:row>
      <xdr:rowOff>714375</xdr:rowOff>
    </xdr:to>
    <xdr:pic>
      <xdr:nvPicPr>
        <xdr:cNvPr id="43" name="Picture 139" descr="GLA-6787-10 GLAN-27-16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58178700"/>
          <a:ext cx="19050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81</xdr:row>
      <xdr:rowOff>0</xdr:rowOff>
    </xdr:from>
    <xdr:to>
      <xdr:col>7</xdr:col>
      <xdr:colOff>0</xdr:colOff>
      <xdr:row>81</xdr:row>
      <xdr:rowOff>0</xdr:rowOff>
    </xdr:to>
    <xdr:sp>
      <xdr:nvSpPr>
        <xdr:cNvPr id="44" name="Text Box 140"/>
        <xdr:cNvSpPr txBox="1">
          <a:spLocks noChangeArrowheads="1"/>
        </xdr:cNvSpPr>
      </xdr:nvSpPr>
      <xdr:spPr>
        <a:xfrm>
          <a:off x="19050" y="77914500"/>
          <a:ext cx="6029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плетёной мебели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81</xdr:row>
      <xdr:rowOff>0</xdr:rowOff>
    </xdr:from>
    <xdr:to>
      <xdr:col>0</xdr:col>
      <xdr:colOff>800100</xdr:colOff>
      <xdr:row>81</xdr:row>
      <xdr:rowOff>0</xdr:rowOff>
    </xdr:to>
    <xdr:pic>
      <xdr:nvPicPr>
        <xdr:cNvPr id="45" name="Picture 141" descr="02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791450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67</xdr:row>
      <xdr:rowOff>314325</xdr:rowOff>
    </xdr:from>
    <xdr:to>
      <xdr:col>1</xdr:col>
      <xdr:colOff>66675</xdr:colOff>
      <xdr:row>68</xdr:row>
      <xdr:rowOff>790575</xdr:rowOff>
    </xdr:to>
    <xdr:pic>
      <xdr:nvPicPr>
        <xdr:cNvPr id="46" name="Picture 142" descr="GLS-6371-10 GLS-6371-2222H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3825" y="61712475"/>
          <a:ext cx="18764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69</xdr:row>
      <xdr:rowOff>409575</xdr:rowOff>
    </xdr:from>
    <xdr:to>
      <xdr:col>1</xdr:col>
      <xdr:colOff>114300</xdr:colOff>
      <xdr:row>70</xdr:row>
      <xdr:rowOff>466725</xdr:rowOff>
    </xdr:to>
    <xdr:pic>
      <xdr:nvPicPr>
        <xdr:cNvPr id="47" name="Picture 143" descr="GLA-6582-210 GLA J-48-7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3825" y="64055625"/>
          <a:ext cx="19240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83</xdr:row>
      <xdr:rowOff>409575</xdr:rowOff>
    </xdr:from>
    <xdr:to>
      <xdr:col>1</xdr:col>
      <xdr:colOff>95250</xdr:colOff>
      <xdr:row>84</xdr:row>
      <xdr:rowOff>714375</xdr:rowOff>
    </xdr:to>
    <xdr:pic>
      <xdr:nvPicPr>
        <xdr:cNvPr id="48" name="Picture 144" descr="GLA-6614-10  GLAJ-42730-1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80552925"/>
          <a:ext cx="18859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85</xdr:row>
      <xdr:rowOff>600075</xdr:rowOff>
    </xdr:from>
    <xdr:to>
      <xdr:col>1</xdr:col>
      <xdr:colOff>104775</xdr:colOff>
      <xdr:row>86</xdr:row>
      <xdr:rowOff>485775</xdr:rowOff>
    </xdr:to>
    <xdr:pic>
      <xdr:nvPicPr>
        <xdr:cNvPr id="49" name="Picture 145" descr="GLAJ-40-57 GLA-6615-1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5725" y="83124675"/>
          <a:ext cx="1952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88</xdr:row>
      <xdr:rowOff>333375</xdr:rowOff>
    </xdr:from>
    <xdr:to>
      <xdr:col>1</xdr:col>
      <xdr:colOff>114300</xdr:colOff>
      <xdr:row>89</xdr:row>
      <xdr:rowOff>619125</xdr:rowOff>
    </xdr:to>
    <xdr:pic>
      <xdr:nvPicPr>
        <xdr:cNvPr id="50" name="Picture 146" descr="GLAJ-42730-57 GLA-6614-1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04775" y="86286975"/>
          <a:ext cx="1943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93</xdr:row>
      <xdr:rowOff>0</xdr:rowOff>
    </xdr:from>
    <xdr:to>
      <xdr:col>7</xdr:col>
      <xdr:colOff>0</xdr:colOff>
      <xdr:row>93</xdr:row>
      <xdr:rowOff>0</xdr:rowOff>
    </xdr:to>
    <xdr:sp>
      <xdr:nvSpPr>
        <xdr:cNvPr id="51" name="Text Box 147"/>
        <xdr:cNvSpPr txBox="1">
          <a:spLocks noChangeArrowheads="1"/>
        </xdr:cNvSpPr>
      </xdr:nvSpPr>
      <xdr:spPr>
        <a:xfrm>
          <a:off x="19050" y="90678000"/>
          <a:ext cx="6029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плетёной мебели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93</xdr:row>
      <xdr:rowOff>0</xdr:rowOff>
    </xdr:from>
    <xdr:to>
      <xdr:col>0</xdr:col>
      <xdr:colOff>800100</xdr:colOff>
      <xdr:row>93</xdr:row>
      <xdr:rowOff>0</xdr:rowOff>
    </xdr:to>
    <xdr:pic>
      <xdr:nvPicPr>
        <xdr:cNvPr id="52" name="Picture 148" descr="02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9067800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90</xdr:row>
      <xdr:rowOff>609600</xdr:rowOff>
    </xdr:from>
    <xdr:to>
      <xdr:col>1</xdr:col>
      <xdr:colOff>47625</xdr:colOff>
      <xdr:row>92</xdr:row>
      <xdr:rowOff>314325</xdr:rowOff>
    </xdr:to>
    <xdr:pic>
      <xdr:nvPicPr>
        <xdr:cNvPr id="53" name="Picture 149" descr="GLS-634-10 GLS-634-12 GLS-634TH (уменьш)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3825" y="88734900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93</xdr:row>
      <xdr:rowOff>200025</xdr:rowOff>
    </xdr:from>
    <xdr:to>
      <xdr:col>1</xdr:col>
      <xdr:colOff>76200</xdr:colOff>
      <xdr:row>94</xdr:row>
      <xdr:rowOff>523875</xdr:rowOff>
    </xdr:to>
    <xdr:pic>
      <xdr:nvPicPr>
        <xdr:cNvPr id="54" name="Picture 150" descr="GLS-6819-10 GLS-6819-1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04775" y="90878025"/>
          <a:ext cx="1905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101</xdr:row>
      <xdr:rowOff>381000</xdr:rowOff>
    </xdr:from>
    <xdr:to>
      <xdr:col>0</xdr:col>
      <xdr:colOff>1933575</xdr:colOff>
      <xdr:row>102</xdr:row>
      <xdr:rowOff>523875</xdr:rowOff>
    </xdr:to>
    <xdr:pic>
      <xdr:nvPicPr>
        <xdr:cNvPr id="55" name="Picture 151" descr="GLA-R40630 GLAC-39717-73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04775" y="97431225"/>
          <a:ext cx="1828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103</xdr:row>
      <xdr:rowOff>904875</xdr:rowOff>
    </xdr:from>
    <xdr:to>
      <xdr:col>1</xdr:col>
      <xdr:colOff>104775</xdr:colOff>
      <xdr:row>105</xdr:row>
      <xdr:rowOff>95250</xdr:rowOff>
    </xdr:to>
    <xdr:pic>
      <xdr:nvPicPr>
        <xdr:cNvPr id="56" name="Picture 152" descr="GLA-R08210KD GLA-R08211KD GLA-121377-128KD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4775" y="998410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106</xdr:row>
      <xdr:rowOff>0</xdr:rowOff>
    </xdr:from>
    <xdr:to>
      <xdr:col>7</xdr:col>
      <xdr:colOff>0</xdr:colOff>
      <xdr:row>106</xdr:row>
      <xdr:rowOff>0</xdr:rowOff>
    </xdr:to>
    <xdr:sp>
      <xdr:nvSpPr>
        <xdr:cNvPr id="57" name="Text Box 153"/>
        <xdr:cNvSpPr txBox="1">
          <a:spLocks noChangeArrowheads="1"/>
        </xdr:cNvSpPr>
      </xdr:nvSpPr>
      <xdr:spPr>
        <a:xfrm>
          <a:off x="19050" y="101965125"/>
          <a:ext cx="6029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плетёной мебели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106</xdr:row>
      <xdr:rowOff>0</xdr:rowOff>
    </xdr:from>
    <xdr:to>
      <xdr:col>0</xdr:col>
      <xdr:colOff>800100</xdr:colOff>
      <xdr:row>106</xdr:row>
      <xdr:rowOff>0</xdr:rowOff>
    </xdr:to>
    <xdr:pic>
      <xdr:nvPicPr>
        <xdr:cNvPr id="58" name="Picture 154" descr="02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019651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109</xdr:row>
      <xdr:rowOff>47625</xdr:rowOff>
    </xdr:from>
    <xdr:to>
      <xdr:col>1</xdr:col>
      <xdr:colOff>95250</xdr:colOff>
      <xdr:row>110</xdr:row>
      <xdr:rowOff>133350</xdr:rowOff>
    </xdr:to>
    <xdr:pic>
      <xdr:nvPicPr>
        <xdr:cNvPr id="59" name="Picture 155" descr="GLA-6464-21 GLA-6464-22 GLA-6464-12243W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04841675"/>
          <a:ext cx="1914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71</xdr:row>
      <xdr:rowOff>47625</xdr:rowOff>
    </xdr:from>
    <xdr:to>
      <xdr:col>0</xdr:col>
      <xdr:colOff>1876425</xdr:colOff>
      <xdr:row>71</xdr:row>
      <xdr:rowOff>1114425</xdr:rowOff>
    </xdr:to>
    <xdr:pic>
      <xdr:nvPicPr>
        <xdr:cNvPr id="60" name="Picture 15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33375" y="65941575"/>
          <a:ext cx="15430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57</xdr:row>
      <xdr:rowOff>114300</xdr:rowOff>
    </xdr:from>
    <xdr:to>
      <xdr:col>1</xdr:col>
      <xdr:colOff>142875</xdr:colOff>
      <xdr:row>59</xdr:row>
      <xdr:rowOff>266700</xdr:rowOff>
    </xdr:to>
    <xdr:pic>
      <xdr:nvPicPr>
        <xdr:cNvPr id="61" name="Picture 15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04775" y="52330350"/>
          <a:ext cx="197167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81</xdr:row>
      <xdr:rowOff>342900</xdr:rowOff>
    </xdr:from>
    <xdr:to>
      <xdr:col>1</xdr:col>
      <xdr:colOff>76200</xdr:colOff>
      <xdr:row>82</xdr:row>
      <xdr:rowOff>723900</xdr:rowOff>
    </xdr:to>
    <xdr:pic>
      <xdr:nvPicPr>
        <xdr:cNvPr id="62" name="Picture 15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04775" y="78257400"/>
          <a:ext cx="190500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116</xdr:row>
      <xdr:rowOff>266700</xdr:rowOff>
    </xdr:from>
    <xdr:to>
      <xdr:col>1</xdr:col>
      <xdr:colOff>114300</xdr:colOff>
      <xdr:row>117</xdr:row>
      <xdr:rowOff>742950</xdr:rowOff>
    </xdr:to>
    <xdr:pic>
      <xdr:nvPicPr>
        <xdr:cNvPr id="63" name="Picture 15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85725" y="110785275"/>
          <a:ext cx="1962150" cy="1371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118</xdr:row>
      <xdr:rowOff>447675</xdr:rowOff>
    </xdr:from>
    <xdr:to>
      <xdr:col>1</xdr:col>
      <xdr:colOff>114300</xdr:colOff>
      <xdr:row>119</xdr:row>
      <xdr:rowOff>581025</xdr:rowOff>
    </xdr:to>
    <xdr:pic>
      <xdr:nvPicPr>
        <xdr:cNvPr id="64" name="Picture 160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6200" y="112680750"/>
          <a:ext cx="1971675" cy="1085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95</xdr:row>
      <xdr:rowOff>838200</xdr:rowOff>
    </xdr:from>
    <xdr:to>
      <xdr:col>1</xdr:col>
      <xdr:colOff>114300</xdr:colOff>
      <xdr:row>97</xdr:row>
      <xdr:rowOff>200025</xdr:rowOff>
    </xdr:to>
    <xdr:pic>
      <xdr:nvPicPr>
        <xdr:cNvPr id="65" name="Picture 16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6200" y="93116400"/>
          <a:ext cx="1971675" cy="1323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106</xdr:row>
      <xdr:rowOff>295275</xdr:rowOff>
    </xdr:from>
    <xdr:to>
      <xdr:col>1</xdr:col>
      <xdr:colOff>76200</xdr:colOff>
      <xdr:row>107</xdr:row>
      <xdr:rowOff>685800</xdr:rowOff>
    </xdr:to>
    <xdr:pic>
      <xdr:nvPicPr>
        <xdr:cNvPr id="66" name="Picture 16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6200" y="102260400"/>
          <a:ext cx="1933575" cy="134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113</xdr:row>
      <xdr:rowOff>828675</xdr:rowOff>
    </xdr:from>
    <xdr:to>
      <xdr:col>1</xdr:col>
      <xdr:colOff>85725</xdr:colOff>
      <xdr:row>115</xdr:row>
      <xdr:rowOff>361950</xdr:rowOff>
    </xdr:to>
    <xdr:pic>
      <xdr:nvPicPr>
        <xdr:cNvPr id="67" name="Picture 16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04775" y="108813600"/>
          <a:ext cx="1914525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19</xdr:row>
      <xdr:rowOff>114300</xdr:rowOff>
    </xdr:from>
    <xdr:to>
      <xdr:col>0</xdr:col>
      <xdr:colOff>1400175</xdr:colOff>
      <xdr:row>19</xdr:row>
      <xdr:rowOff>1285875</xdr:rowOff>
    </xdr:to>
    <xdr:pic>
      <xdr:nvPicPr>
        <xdr:cNvPr id="68" name="Picture 164" descr="07A-28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23900" y="17592675"/>
          <a:ext cx="6762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638175</xdr:colOff>
      <xdr:row>18</xdr:row>
      <xdr:rowOff>142875</xdr:rowOff>
    </xdr:from>
    <xdr:to>
      <xdr:col>0</xdr:col>
      <xdr:colOff>1466850</xdr:colOff>
      <xdr:row>18</xdr:row>
      <xdr:rowOff>1285875</xdr:rowOff>
    </xdr:to>
    <xdr:pic>
      <xdr:nvPicPr>
        <xdr:cNvPr id="69" name="Picture 165" descr="Ричмонд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38175" y="16268700"/>
          <a:ext cx="828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98</xdr:row>
      <xdr:rowOff>447675</xdr:rowOff>
    </xdr:from>
    <xdr:to>
      <xdr:col>1</xdr:col>
      <xdr:colOff>95250</xdr:colOff>
      <xdr:row>100</xdr:row>
      <xdr:rowOff>295275</xdr:rowOff>
    </xdr:to>
    <xdr:pic>
      <xdr:nvPicPr>
        <xdr:cNvPr id="70" name="Picture 16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14300" y="95669100"/>
          <a:ext cx="191452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111</xdr:row>
      <xdr:rowOff>104775</xdr:rowOff>
    </xdr:from>
    <xdr:to>
      <xdr:col>0</xdr:col>
      <xdr:colOff>1866900</xdr:colOff>
      <xdr:row>112</xdr:row>
      <xdr:rowOff>647700</xdr:rowOff>
    </xdr:to>
    <xdr:pic>
      <xdr:nvPicPr>
        <xdr:cNvPr id="71" name="Picture 167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38125" y="106699050"/>
          <a:ext cx="1628775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72" name="Text Box 168"/>
        <xdr:cNvSpPr txBox="1">
          <a:spLocks noChangeArrowheads="1"/>
        </xdr:cNvSpPr>
      </xdr:nvSpPr>
      <xdr:spPr>
        <a:xfrm>
          <a:off x="19050" y="67132200"/>
          <a:ext cx="6029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плетёной мебели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72</xdr:row>
      <xdr:rowOff>0</xdr:rowOff>
    </xdr:from>
    <xdr:to>
      <xdr:col>0</xdr:col>
      <xdr:colOff>800100</xdr:colOff>
      <xdr:row>72</xdr:row>
      <xdr:rowOff>0</xdr:rowOff>
    </xdr:to>
    <xdr:pic>
      <xdr:nvPicPr>
        <xdr:cNvPr id="73" name="Picture 169" descr="02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6713220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72</xdr:row>
      <xdr:rowOff>66675</xdr:rowOff>
    </xdr:from>
    <xdr:to>
      <xdr:col>0</xdr:col>
      <xdr:colOff>1933575</xdr:colOff>
      <xdr:row>72</xdr:row>
      <xdr:rowOff>1285875</xdr:rowOff>
    </xdr:to>
    <xdr:pic>
      <xdr:nvPicPr>
        <xdr:cNvPr id="74" name="Picture 170" descr="GLA-6582-210 GLAC-44747-16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90500" y="67198875"/>
          <a:ext cx="1743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76</xdr:row>
      <xdr:rowOff>66675</xdr:rowOff>
    </xdr:from>
    <xdr:to>
      <xdr:col>0</xdr:col>
      <xdr:colOff>1800225</xdr:colOff>
      <xdr:row>76</xdr:row>
      <xdr:rowOff>1143000</xdr:rowOff>
    </xdr:to>
    <xdr:pic>
      <xdr:nvPicPr>
        <xdr:cNvPr id="75" name="Picture 171" descr="GLS-6828-42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33375" y="72028050"/>
          <a:ext cx="1466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77</xdr:row>
      <xdr:rowOff>419100</xdr:rowOff>
    </xdr:from>
    <xdr:to>
      <xdr:col>1</xdr:col>
      <xdr:colOff>95250</xdr:colOff>
      <xdr:row>77</xdr:row>
      <xdr:rowOff>1114425</xdr:rowOff>
    </xdr:to>
    <xdr:pic>
      <xdr:nvPicPr>
        <xdr:cNvPr id="76" name="Picture 172" descr="GLS-1R1882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019175" y="73571100"/>
          <a:ext cx="100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77</xdr:row>
      <xdr:rowOff>66675</xdr:rowOff>
    </xdr:from>
    <xdr:to>
      <xdr:col>0</xdr:col>
      <xdr:colOff>942975</xdr:colOff>
      <xdr:row>77</xdr:row>
      <xdr:rowOff>838200</xdr:rowOff>
    </xdr:to>
    <xdr:pic>
      <xdr:nvPicPr>
        <xdr:cNvPr id="77" name="Picture 173" descr="GLS-1R18820 ОТКР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6675" y="73218675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942975</xdr:colOff>
      <xdr:row>78</xdr:row>
      <xdr:rowOff>371475</xdr:rowOff>
    </xdr:from>
    <xdr:to>
      <xdr:col>1</xdr:col>
      <xdr:colOff>85725</xdr:colOff>
      <xdr:row>78</xdr:row>
      <xdr:rowOff>1133475</xdr:rowOff>
    </xdr:to>
    <xdr:pic>
      <xdr:nvPicPr>
        <xdr:cNvPr id="78" name="Picture 174" descr="GLA02-22497-1 (KD)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942975" y="74714100"/>
          <a:ext cx="1076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78</xdr:row>
      <xdr:rowOff>85725</xdr:rowOff>
    </xdr:from>
    <xdr:to>
      <xdr:col>0</xdr:col>
      <xdr:colOff>885825</xdr:colOff>
      <xdr:row>78</xdr:row>
      <xdr:rowOff>838200</xdr:rowOff>
    </xdr:to>
    <xdr:pic>
      <xdr:nvPicPr>
        <xdr:cNvPr id="79" name="Picture 175" descr="GLA02-22497-1 (KD) ОТК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85725" y="7442835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79</xdr:row>
      <xdr:rowOff>409575</xdr:rowOff>
    </xdr:from>
    <xdr:to>
      <xdr:col>1</xdr:col>
      <xdr:colOff>47625</xdr:colOff>
      <xdr:row>80</xdr:row>
      <xdr:rowOff>733425</xdr:rowOff>
    </xdr:to>
    <xdr:pic>
      <xdr:nvPicPr>
        <xdr:cNvPr id="80" name="Picture 176" descr="GLS-1R14519, GLS01-30307-130-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42875" y="75942825"/>
          <a:ext cx="1838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73</xdr:row>
      <xdr:rowOff>942975</xdr:rowOff>
    </xdr:from>
    <xdr:to>
      <xdr:col>0</xdr:col>
      <xdr:colOff>1933575</xdr:colOff>
      <xdr:row>75</xdr:row>
      <xdr:rowOff>76200</xdr:rowOff>
    </xdr:to>
    <xdr:pic>
      <xdr:nvPicPr>
        <xdr:cNvPr id="81" name="Picture 177" descr="big_795_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04775" y="69408675"/>
          <a:ext cx="1828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87</xdr:row>
      <xdr:rowOff>66675</xdr:rowOff>
    </xdr:from>
    <xdr:to>
      <xdr:col>0</xdr:col>
      <xdr:colOff>1666875</xdr:colOff>
      <xdr:row>87</xdr:row>
      <xdr:rowOff>1095375</xdr:rowOff>
    </xdr:to>
    <xdr:pic>
      <xdr:nvPicPr>
        <xdr:cNvPr id="82" name="Picture 178" descr="GLA-6505-12KD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90525" y="84877275"/>
          <a:ext cx="1276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120</xdr:row>
      <xdr:rowOff>0</xdr:rowOff>
    </xdr:from>
    <xdr:to>
      <xdr:col>6</xdr:col>
      <xdr:colOff>9525</xdr:colOff>
      <xdr:row>120</xdr:row>
      <xdr:rowOff>0</xdr:rowOff>
    </xdr:to>
    <xdr:sp>
      <xdr:nvSpPr>
        <xdr:cNvPr id="83" name="Text Box 179"/>
        <xdr:cNvSpPr txBox="1">
          <a:spLocks noChangeArrowheads="1"/>
        </xdr:cNvSpPr>
      </xdr:nvSpPr>
      <xdr:spPr>
        <a:xfrm>
          <a:off x="19050" y="113985675"/>
          <a:ext cx="6029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Аксессуары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104775</xdr:colOff>
      <xdr:row>120</xdr:row>
      <xdr:rowOff>1133475</xdr:rowOff>
    </xdr:from>
    <xdr:to>
      <xdr:col>1</xdr:col>
      <xdr:colOff>57150</xdr:colOff>
      <xdr:row>122</xdr:row>
      <xdr:rowOff>152400</xdr:rowOff>
    </xdr:to>
    <xdr:pic>
      <xdr:nvPicPr>
        <xdr:cNvPr id="84" name="Picture 181" descr="GLA-02-13137-1 GLA-02-14147-2 GLA-02-16167-2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04775" y="115119150"/>
          <a:ext cx="18859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124</xdr:row>
      <xdr:rowOff>66675</xdr:rowOff>
    </xdr:from>
    <xdr:to>
      <xdr:col>1</xdr:col>
      <xdr:colOff>76200</xdr:colOff>
      <xdr:row>124</xdr:row>
      <xdr:rowOff>1133475</xdr:rowOff>
    </xdr:to>
    <xdr:pic>
      <xdr:nvPicPr>
        <xdr:cNvPr id="85" name="Picture 182" descr="GLS-6702-50 GLS-6703-50 GLS-6704-50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04775" y="119052975"/>
          <a:ext cx="1905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126</xdr:row>
      <xdr:rowOff>85725</xdr:rowOff>
    </xdr:from>
    <xdr:to>
      <xdr:col>0</xdr:col>
      <xdr:colOff>1647825</xdr:colOff>
      <xdr:row>126</xdr:row>
      <xdr:rowOff>1476375</xdr:rowOff>
    </xdr:to>
    <xdr:pic>
      <xdr:nvPicPr>
        <xdr:cNvPr id="86" name="Picture 183" descr="GLS-D030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57200" y="121529475"/>
          <a:ext cx="1190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66</xdr:row>
      <xdr:rowOff>95250</xdr:rowOff>
    </xdr:from>
    <xdr:to>
      <xdr:col>0</xdr:col>
      <xdr:colOff>1647825</xdr:colOff>
      <xdr:row>66</xdr:row>
      <xdr:rowOff>1171575</xdr:rowOff>
    </xdr:to>
    <xdr:pic>
      <xdr:nvPicPr>
        <xdr:cNvPr id="87" name="Picture 184" descr="GLAN-40-69 Стол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47675" y="60245625"/>
          <a:ext cx="1200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7"/>
  <sheetViews>
    <sheetView tabSelected="1" zoomScalePageLayoutView="0" workbookViewId="0" topLeftCell="A126">
      <selection activeCell="C3" sqref="C3"/>
    </sheetView>
  </sheetViews>
  <sheetFormatPr defaultColWidth="0.13671875" defaultRowHeight="12.75"/>
  <cols>
    <col min="1" max="1" width="29.00390625" style="0" customWidth="1"/>
    <col min="2" max="2" width="13.8515625" style="0" customWidth="1"/>
    <col min="3" max="3" width="24.57421875" style="0" customWidth="1"/>
    <col min="4" max="4" width="15.00390625" style="0" customWidth="1"/>
    <col min="5" max="5" width="9.8515625" style="0" hidden="1" customWidth="1"/>
    <col min="6" max="6" width="8.28125" style="0" customWidth="1"/>
    <col min="7" max="7" width="0.13671875" style="0" hidden="1" customWidth="1"/>
    <col min="8" max="8" width="11.140625" style="0" customWidth="1"/>
    <col min="9" max="255" width="0" style="0" hidden="1" customWidth="1"/>
  </cols>
  <sheetData>
    <row r="1" spans="1:9" s="26" customFormat="1" ht="84.75" customHeight="1">
      <c r="A1" s="24"/>
      <c r="B1" s="1"/>
      <c r="C1" s="1"/>
      <c r="D1" s="2"/>
      <c r="E1" s="3"/>
      <c r="F1" s="4"/>
      <c r="G1" s="4"/>
      <c r="H1" s="3"/>
      <c r="I1" s="25"/>
    </row>
    <row r="2" spans="2:256" s="26" customFormat="1" ht="26.25" customHeight="1">
      <c r="B2" s="5" t="s">
        <v>0</v>
      </c>
      <c r="C2" s="5" t="s">
        <v>1</v>
      </c>
      <c r="D2" s="5" t="s">
        <v>2</v>
      </c>
      <c r="E2" s="6" t="s">
        <v>3</v>
      </c>
      <c r="F2" s="7" t="s">
        <v>4</v>
      </c>
      <c r="G2" s="7" t="s">
        <v>5</v>
      </c>
      <c r="H2" s="3"/>
      <c r="I2" s="32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8" s="26" customFormat="1" ht="100.5" customHeight="1">
      <c r="A3" s="28"/>
      <c r="B3" s="8" t="s">
        <v>6</v>
      </c>
      <c r="C3" s="9" t="s">
        <v>7</v>
      </c>
      <c r="D3" s="9" t="s">
        <v>8</v>
      </c>
      <c r="E3" s="10">
        <v>282</v>
      </c>
      <c r="F3" s="11">
        <f aca="true" t="shared" si="0" ref="F3:F10">E3*37.5*1.2</f>
        <v>12690</v>
      </c>
      <c r="G3" s="30">
        <f aca="true" t="shared" si="1" ref="G3:G10">E3*37.5</f>
        <v>10575</v>
      </c>
      <c r="H3" s="10">
        <f>F3*1.15</f>
        <v>14593.499999999998</v>
      </c>
    </row>
    <row r="4" spans="1:8" s="26" customFormat="1" ht="97.5" customHeight="1">
      <c r="A4" s="28"/>
      <c r="B4" s="8" t="s">
        <v>9</v>
      </c>
      <c r="C4" s="9" t="s">
        <v>10</v>
      </c>
      <c r="D4" s="9"/>
      <c r="E4" s="10">
        <v>139</v>
      </c>
      <c r="F4" s="11">
        <f t="shared" si="0"/>
        <v>6255</v>
      </c>
      <c r="G4" s="30">
        <f t="shared" si="1"/>
        <v>5212.5</v>
      </c>
      <c r="H4" s="10">
        <f aca="true" t="shared" si="2" ref="H4:H67">F4*1.15</f>
        <v>7193.249999999999</v>
      </c>
    </row>
    <row r="5" spans="1:8" s="26" customFormat="1" ht="50.25" customHeight="1">
      <c r="A5" s="33"/>
      <c r="B5" s="5" t="s">
        <v>11</v>
      </c>
      <c r="C5" s="12" t="s">
        <v>12</v>
      </c>
      <c r="D5" s="12" t="s">
        <v>13</v>
      </c>
      <c r="E5" s="13">
        <v>302</v>
      </c>
      <c r="F5" s="11">
        <f t="shared" si="0"/>
        <v>13590</v>
      </c>
      <c r="G5" s="30">
        <f t="shared" si="1"/>
        <v>11325</v>
      </c>
      <c r="H5" s="10">
        <f t="shared" si="2"/>
        <v>15628.499999999998</v>
      </c>
    </row>
    <row r="6" spans="1:8" s="26" customFormat="1" ht="50.25" customHeight="1">
      <c r="A6" s="35"/>
      <c r="B6" s="8" t="s">
        <v>14</v>
      </c>
      <c r="C6" s="9" t="s">
        <v>15</v>
      </c>
      <c r="D6" s="9" t="s">
        <v>16</v>
      </c>
      <c r="E6" s="10">
        <v>135</v>
      </c>
      <c r="F6" s="11">
        <f t="shared" si="0"/>
        <v>6075</v>
      </c>
      <c r="G6" s="30">
        <f t="shared" si="1"/>
        <v>5062.5</v>
      </c>
      <c r="H6" s="10">
        <f t="shared" si="2"/>
        <v>6986.249999999999</v>
      </c>
    </row>
    <row r="7" spans="1:8" s="26" customFormat="1" ht="50.25" customHeight="1">
      <c r="A7" s="33"/>
      <c r="B7" s="8" t="s">
        <v>17</v>
      </c>
      <c r="C7" s="9" t="s">
        <v>18</v>
      </c>
      <c r="D7" s="9" t="s">
        <v>19</v>
      </c>
      <c r="E7" s="10">
        <v>103</v>
      </c>
      <c r="F7" s="11">
        <f t="shared" si="0"/>
        <v>4635</v>
      </c>
      <c r="G7" s="30">
        <f t="shared" si="1"/>
        <v>3862.5</v>
      </c>
      <c r="H7" s="10">
        <f t="shared" si="2"/>
        <v>5330.25</v>
      </c>
    </row>
    <row r="8" spans="1:8" s="26" customFormat="1" ht="50.25" customHeight="1">
      <c r="A8" s="35"/>
      <c r="B8" s="8" t="s">
        <v>20</v>
      </c>
      <c r="C8" s="9" t="s">
        <v>21</v>
      </c>
      <c r="D8" s="9" t="s">
        <v>22</v>
      </c>
      <c r="E8" s="10">
        <v>202</v>
      </c>
      <c r="F8" s="11">
        <f t="shared" si="0"/>
        <v>9090</v>
      </c>
      <c r="G8" s="30">
        <f t="shared" si="1"/>
        <v>7575</v>
      </c>
      <c r="H8" s="10">
        <f t="shared" si="2"/>
        <v>10453.5</v>
      </c>
    </row>
    <row r="9" spans="1:8" s="26" customFormat="1" ht="59.25" customHeight="1">
      <c r="A9" s="33"/>
      <c r="B9" s="8">
        <v>890161</v>
      </c>
      <c r="C9" s="9" t="s">
        <v>23</v>
      </c>
      <c r="D9" s="9" t="s">
        <v>24</v>
      </c>
      <c r="E9" s="10">
        <v>123</v>
      </c>
      <c r="F9" s="11">
        <f t="shared" si="0"/>
        <v>5535</v>
      </c>
      <c r="G9" s="30">
        <f t="shared" si="1"/>
        <v>4612.5</v>
      </c>
      <c r="H9" s="10">
        <f t="shared" si="2"/>
        <v>6365.249999999999</v>
      </c>
    </row>
    <row r="10" spans="1:8" s="26" customFormat="1" ht="59.25" customHeight="1">
      <c r="A10" s="35"/>
      <c r="B10" s="14" t="s">
        <v>25</v>
      </c>
      <c r="C10" s="9" t="s">
        <v>23</v>
      </c>
      <c r="D10" s="9" t="s">
        <v>26</v>
      </c>
      <c r="E10" s="10">
        <v>137</v>
      </c>
      <c r="F10" s="11">
        <f t="shared" si="0"/>
        <v>6165</v>
      </c>
      <c r="G10" s="30">
        <f t="shared" si="1"/>
        <v>5137.5</v>
      </c>
      <c r="H10" s="10">
        <f t="shared" si="2"/>
        <v>7089.749999999999</v>
      </c>
    </row>
    <row r="11" spans="1:8" s="26" customFormat="1" ht="59.25" customHeight="1">
      <c r="A11" s="36"/>
      <c r="B11" s="8" t="s">
        <v>27</v>
      </c>
      <c r="C11" s="9" t="s">
        <v>28</v>
      </c>
      <c r="D11" s="9" t="s">
        <v>29</v>
      </c>
      <c r="E11" s="10">
        <v>161</v>
      </c>
      <c r="F11" s="11">
        <f>E11*37.5*1.2</f>
        <v>7245</v>
      </c>
      <c r="G11" s="30">
        <f>E11*37.5</f>
        <v>6037.5</v>
      </c>
      <c r="H11" s="10">
        <f t="shared" si="2"/>
        <v>8331.75</v>
      </c>
    </row>
    <row r="12" spans="1:8" s="26" customFormat="1" ht="59.25" customHeight="1">
      <c r="A12" s="36"/>
      <c r="B12" s="8" t="s">
        <v>30</v>
      </c>
      <c r="C12" s="9" t="s">
        <v>28</v>
      </c>
      <c r="D12" s="9" t="s">
        <v>31</v>
      </c>
      <c r="E12" s="10">
        <v>189</v>
      </c>
      <c r="F12" s="11">
        <f aca="true" t="shared" si="3" ref="F12:F20">E12*37.5*1.2</f>
        <v>8505</v>
      </c>
      <c r="G12" s="30">
        <f aca="true" t="shared" si="4" ref="G12:G20">E12*37.5</f>
        <v>7087.5</v>
      </c>
      <c r="H12" s="10">
        <f t="shared" si="2"/>
        <v>9780.75</v>
      </c>
    </row>
    <row r="13" spans="1:8" s="26" customFormat="1" ht="59.25" customHeight="1">
      <c r="A13" s="36"/>
      <c r="B13" s="8" t="s">
        <v>32</v>
      </c>
      <c r="C13" s="9" t="s">
        <v>33</v>
      </c>
      <c r="D13" s="9" t="s">
        <v>34</v>
      </c>
      <c r="E13" s="10">
        <v>74</v>
      </c>
      <c r="F13" s="11">
        <f t="shared" si="3"/>
        <v>3330</v>
      </c>
      <c r="G13" s="30">
        <f t="shared" si="4"/>
        <v>2775</v>
      </c>
      <c r="H13" s="10">
        <f t="shared" si="2"/>
        <v>3829.4999999999995</v>
      </c>
    </row>
    <row r="14" spans="1:8" s="26" customFormat="1" ht="72" customHeight="1">
      <c r="A14" s="36"/>
      <c r="B14" s="8" t="s">
        <v>35</v>
      </c>
      <c r="C14" s="49" t="s">
        <v>36</v>
      </c>
      <c r="D14" s="9" t="s">
        <v>37</v>
      </c>
      <c r="E14" s="10">
        <v>221</v>
      </c>
      <c r="F14" s="11">
        <f t="shared" si="3"/>
        <v>9945</v>
      </c>
      <c r="G14" s="30">
        <f t="shared" si="4"/>
        <v>8287.5</v>
      </c>
      <c r="H14" s="10">
        <f t="shared" si="2"/>
        <v>11436.75</v>
      </c>
    </row>
    <row r="15" spans="1:8" s="26" customFormat="1" ht="72" customHeight="1">
      <c r="A15" s="36"/>
      <c r="B15" s="8" t="s">
        <v>38</v>
      </c>
      <c r="C15" s="49"/>
      <c r="D15" s="9" t="s">
        <v>39</v>
      </c>
      <c r="E15" s="10">
        <v>176</v>
      </c>
      <c r="F15" s="11">
        <f t="shared" si="3"/>
        <v>7920</v>
      </c>
      <c r="G15" s="30">
        <f t="shared" si="4"/>
        <v>6600</v>
      </c>
      <c r="H15" s="10">
        <f t="shared" si="2"/>
        <v>9108</v>
      </c>
    </row>
    <row r="16" spans="2:8" s="26" customFormat="1" ht="106.5" customHeight="1">
      <c r="B16" s="8">
        <v>94441</v>
      </c>
      <c r="C16" s="9" t="s">
        <v>40</v>
      </c>
      <c r="D16" s="9" t="s">
        <v>41</v>
      </c>
      <c r="E16" s="10">
        <v>81</v>
      </c>
      <c r="F16" s="11">
        <f t="shared" si="3"/>
        <v>3645</v>
      </c>
      <c r="G16" s="30">
        <f t="shared" si="4"/>
        <v>3037.5</v>
      </c>
      <c r="H16" s="10">
        <f t="shared" si="2"/>
        <v>4191.75</v>
      </c>
    </row>
    <row r="17" spans="2:8" s="26" customFormat="1" ht="106.5" customHeight="1">
      <c r="B17" s="8" t="s">
        <v>42</v>
      </c>
      <c r="C17" s="9" t="s">
        <v>43</v>
      </c>
      <c r="D17" s="9" t="s">
        <v>44</v>
      </c>
      <c r="E17" s="10">
        <v>86</v>
      </c>
      <c r="F17" s="11">
        <f t="shared" si="3"/>
        <v>3870</v>
      </c>
      <c r="G17" s="30">
        <f t="shared" si="4"/>
        <v>3225</v>
      </c>
      <c r="H17" s="10">
        <f t="shared" si="2"/>
        <v>4450.5</v>
      </c>
    </row>
    <row r="18" spans="2:8" s="26" customFormat="1" ht="106.5" customHeight="1">
      <c r="B18" s="8" t="s">
        <v>45</v>
      </c>
      <c r="C18" s="9" t="s">
        <v>46</v>
      </c>
      <c r="D18" s="9" t="s">
        <v>47</v>
      </c>
      <c r="E18" s="10">
        <v>91</v>
      </c>
      <c r="F18" s="11">
        <f t="shared" si="3"/>
        <v>4095</v>
      </c>
      <c r="G18" s="30">
        <f t="shared" si="4"/>
        <v>3412.5</v>
      </c>
      <c r="H18" s="10">
        <f t="shared" si="2"/>
        <v>4709.25</v>
      </c>
    </row>
    <row r="19" spans="2:8" s="26" customFormat="1" ht="106.5" customHeight="1">
      <c r="B19" s="8" t="s">
        <v>48</v>
      </c>
      <c r="C19" s="9" t="s">
        <v>49</v>
      </c>
      <c r="D19" s="9" t="s">
        <v>50</v>
      </c>
      <c r="E19" s="10">
        <v>93</v>
      </c>
      <c r="F19" s="11">
        <f t="shared" si="3"/>
        <v>4185</v>
      </c>
      <c r="G19" s="30">
        <f t="shared" si="4"/>
        <v>3487.5</v>
      </c>
      <c r="H19" s="10">
        <f t="shared" si="2"/>
        <v>4812.75</v>
      </c>
    </row>
    <row r="20" spans="2:8" s="26" customFormat="1" ht="106.5" customHeight="1">
      <c r="B20" s="15" t="s">
        <v>51</v>
      </c>
      <c r="C20" s="9" t="s">
        <v>52</v>
      </c>
      <c r="D20" s="9"/>
      <c r="E20" s="10">
        <v>67.5</v>
      </c>
      <c r="F20" s="11">
        <f t="shared" si="3"/>
        <v>3037.5</v>
      </c>
      <c r="G20" s="30">
        <f t="shared" si="4"/>
        <v>2531.25</v>
      </c>
      <c r="H20" s="10">
        <f t="shared" si="2"/>
        <v>3493.1249999999995</v>
      </c>
    </row>
    <row r="21" spans="2:8" s="26" customFormat="1" ht="123" customHeight="1">
      <c r="B21" s="8">
        <v>878</v>
      </c>
      <c r="C21" s="9" t="s">
        <v>53</v>
      </c>
      <c r="D21" s="9" t="s">
        <v>54</v>
      </c>
      <c r="E21" s="10">
        <v>368</v>
      </c>
      <c r="F21" s="11">
        <f>E21*37.5*1.2</f>
        <v>16560</v>
      </c>
      <c r="G21" s="30">
        <f>E21*37.5</f>
        <v>13800</v>
      </c>
      <c r="H21" s="10">
        <f t="shared" si="2"/>
        <v>19044</v>
      </c>
    </row>
    <row r="22" spans="1:8" s="26" customFormat="1" ht="52.5" customHeight="1">
      <c r="A22" s="36"/>
      <c r="B22" s="8" t="s">
        <v>55</v>
      </c>
      <c r="C22" s="9" t="s">
        <v>56</v>
      </c>
      <c r="D22" s="9"/>
      <c r="E22" s="10">
        <v>59</v>
      </c>
      <c r="F22" s="11">
        <f aca="true" t="shared" si="5" ref="F22:F30">E22*37.5*1.2</f>
        <v>2655</v>
      </c>
      <c r="G22" s="30">
        <f aca="true" t="shared" si="6" ref="G22:G30">E22*37.5</f>
        <v>2212.5</v>
      </c>
      <c r="H22" s="10">
        <f t="shared" si="2"/>
        <v>3053.2499999999995</v>
      </c>
    </row>
    <row r="23" spans="1:8" s="26" customFormat="1" ht="52.5" customHeight="1">
      <c r="A23" s="36"/>
      <c r="B23" s="8" t="s">
        <v>57</v>
      </c>
      <c r="C23" s="9" t="s">
        <v>58</v>
      </c>
      <c r="D23" s="9" t="s">
        <v>59</v>
      </c>
      <c r="E23" s="10">
        <v>84</v>
      </c>
      <c r="F23" s="11">
        <f t="shared" si="5"/>
        <v>3780</v>
      </c>
      <c r="G23" s="30">
        <f t="shared" si="6"/>
        <v>3150</v>
      </c>
      <c r="H23" s="10">
        <f t="shared" si="2"/>
        <v>4347</v>
      </c>
    </row>
    <row r="24" spans="1:8" s="26" customFormat="1" ht="69.75" customHeight="1">
      <c r="A24" s="33"/>
      <c r="B24" s="5" t="s">
        <v>60</v>
      </c>
      <c r="C24" s="12" t="s">
        <v>61</v>
      </c>
      <c r="D24" s="12" t="s">
        <v>62</v>
      </c>
      <c r="E24" s="13">
        <v>1578</v>
      </c>
      <c r="F24" s="11">
        <f t="shared" si="5"/>
        <v>71010</v>
      </c>
      <c r="G24" s="30">
        <f t="shared" si="6"/>
        <v>59175</v>
      </c>
      <c r="H24" s="10">
        <f t="shared" si="2"/>
        <v>81661.5</v>
      </c>
    </row>
    <row r="25" spans="1:8" s="26" customFormat="1" ht="69.75" customHeight="1">
      <c r="A25" s="35"/>
      <c r="B25" s="8" t="s">
        <v>63</v>
      </c>
      <c r="C25" s="9" t="s">
        <v>64</v>
      </c>
      <c r="D25" s="9" t="s">
        <v>65</v>
      </c>
      <c r="E25" s="10">
        <v>254</v>
      </c>
      <c r="F25" s="11">
        <f t="shared" si="5"/>
        <v>11430</v>
      </c>
      <c r="G25" s="30">
        <f t="shared" si="6"/>
        <v>9525</v>
      </c>
      <c r="H25" s="10">
        <f t="shared" si="2"/>
        <v>13144.499999999998</v>
      </c>
    </row>
    <row r="26" spans="1:8" s="26" customFormat="1" ht="103.5" customHeight="1">
      <c r="A26" s="29"/>
      <c r="B26" s="8" t="s">
        <v>66</v>
      </c>
      <c r="C26" s="9" t="s">
        <v>67</v>
      </c>
      <c r="D26" s="9" t="s">
        <v>68</v>
      </c>
      <c r="E26" s="10">
        <v>234</v>
      </c>
      <c r="F26" s="11">
        <f t="shared" si="5"/>
        <v>10530</v>
      </c>
      <c r="G26" s="30">
        <f t="shared" si="6"/>
        <v>8775</v>
      </c>
      <c r="H26" s="10">
        <f t="shared" si="2"/>
        <v>12109.499999999998</v>
      </c>
    </row>
    <row r="27" spans="1:8" s="26" customFormat="1" ht="114.75" customHeight="1">
      <c r="A27" s="29"/>
      <c r="B27" s="8" t="s">
        <v>69</v>
      </c>
      <c r="C27" s="9" t="s">
        <v>70</v>
      </c>
      <c r="D27" s="9" t="s">
        <v>71</v>
      </c>
      <c r="E27" s="10">
        <v>508</v>
      </c>
      <c r="F27" s="11">
        <f t="shared" si="5"/>
        <v>22860</v>
      </c>
      <c r="G27" s="30">
        <f t="shared" si="6"/>
        <v>19050</v>
      </c>
      <c r="H27" s="10">
        <f t="shared" si="2"/>
        <v>26288.999999999996</v>
      </c>
    </row>
    <row r="28" spans="1:8" s="26" customFormat="1" ht="114.75" customHeight="1">
      <c r="A28" s="29"/>
      <c r="B28" s="8" t="s">
        <v>72</v>
      </c>
      <c r="C28" s="9" t="s">
        <v>73</v>
      </c>
      <c r="D28" s="9" t="s">
        <v>74</v>
      </c>
      <c r="E28" s="10">
        <v>703</v>
      </c>
      <c r="F28" s="11">
        <f t="shared" si="5"/>
        <v>31635</v>
      </c>
      <c r="G28" s="30">
        <f t="shared" si="6"/>
        <v>26362.5</v>
      </c>
      <c r="H28" s="10">
        <f t="shared" si="2"/>
        <v>36380.25</v>
      </c>
    </row>
    <row r="29" spans="2:8" s="26" customFormat="1" ht="125.25" customHeight="1">
      <c r="B29" s="8" t="s">
        <v>75</v>
      </c>
      <c r="C29" s="9" t="s">
        <v>76</v>
      </c>
      <c r="D29" s="9" t="s">
        <v>77</v>
      </c>
      <c r="E29" s="10">
        <v>1188</v>
      </c>
      <c r="F29" s="11">
        <f t="shared" si="5"/>
        <v>53460</v>
      </c>
      <c r="G29" s="30">
        <f t="shared" si="6"/>
        <v>44550</v>
      </c>
      <c r="H29" s="10">
        <f t="shared" si="2"/>
        <v>61478.99999999999</v>
      </c>
    </row>
    <row r="30" spans="2:8" s="26" customFormat="1" ht="125.25" customHeight="1">
      <c r="B30" s="15" t="s">
        <v>78</v>
      </c>
      <c r="C30" s="9" t="s">
        <v>79</v>
      </c>
      <c r="D30" s="9" t="s">
        <v>80</v>
      </c>
      <c r="E30" s="16">
        <v>184</v>
      </c>
      <c r="F30" s="11">
        <f t="shared" si="5"/>
        <v>8280</v>
      </c>
      <c r="G30" s="30">
        <f t="shared" si="6"/>
        <v>6900</v>
      </c>
      <c r="H30" s="10">
        <f t="shared" si="2"/>
        <v>9522</v>
      </c>
    </row>
    <row r="31" spans="1:8" s="26" customFormat="1" ht="54.75" customHeight="1">
      <c r="A31" s="36"/>
      <c r="B31" s="8" t="s">
        <v>81</v>
      </c>
      <c r="C31" s="9" t="s">
        <v>82</v>
      </c>
      <c r="D31" s="9" t="s">
        <v>83</v>
      </c>
      <c r="E31" s="10">
        <v>798</v>
      </c>
      <c r="F31" s="11">
        <f>E31*37.5*1.2</f>
        <v>35910</v>
      </c>
      <c r="G31" s="30">
        <f>E31*37.5</f>
        <v>29925</v>
      </c>
      <c r="H31" s="10">
        <f t="shared" si="2"/>
        <v>41296.5</v>
      </c>
    </row>
    <row r="32" spans="1:8" s="26" customFormat="1" ht="54.75" customHeight="1">
      <c r="A32" s="36"/>
      <c r="B32" s="39" t="s">
        <v>84</v>
      </c>
      <c r="C32" s="41" t="s">
        <v>85</v>
      </c>
      <c r="D32" s="41" t="s">
        <v>86</v>
      </c>
      <c r="E32" s="45">
        <v>349</v>
      </c>
      <c r="F32" s="47">
        <f aca="true" t="shared" si="7" ref="F32:F44">E32*37.5*1.2</f>
        <v>15705</v>
      </c>
      <c r="G32" s="43">
        <f aca="true" t="shared" si="8" ref="G32:G44">E32*37.5</f>
        <v>13087.5</v>
      </c>
      <c r="H32" s="10">
        <f t="shared" si="2"/>
        <v>18060.75</v>
      </c>
    </row>
    <row r="33" spans="1:8" s="26" customFormat="1" ht="54.75" customHeight="1">
      <c r="A33" s="36"/>
      <c r="B33" s="40"/>
      <c r="C33" s="42"/>
      <c r="D33" s="42"/>
      <c r="E33" s="46"/>
      <c r="F33" s="48"/>
      <c r="G33" s="44"/>
      <c r="H33" s="10">
        <f t="shared" si="2"/>
        <v>0</v>
      </c>
    </row>
    <row r="34" spans="1:8" s="26" customFormat="1" ht="54.75" customHeight="1">
      <c r="A34" s="36"/>
      <c r="B34" s="8" t="s">
        <v>87</v>
      </c>
      <c r="C34" s="9" t="s">
        <v>88</v>
      </c>
      <c r="D34" s="9" t="s">
        <v>89</v>
      </c>
      <c r="E34" s="10">
        <v>158</v>
      </c>
      <c r="F34" s="11">
        <f t="shared" si="7"/>
        <v>7110</v>
      </c>
      <c r="G34" s="30">
        <f t="shared" si="8"/>
        <v>5925</v>
      </c>
      <c r="H34" s="10">
        <f t="shared" si="2"/>
        <v>8176.499999999999</v>
      </c>
    </row>
    <row r="35" spans="1:8" s="26" customFormat="1" ht="58.5" customHeight="1">
      <c r="A35" s="36"/>
      <c r="B35" s="8">
        <v>675</v>
      </c>
      <c r="C35" s="9" t="s">
        <v>90</v>
      </c>
      <c r="D35" s="9" t="s">
        <v>91</v>
      </c>
      <c r="E35" s="10">
        <v>294</v>
      </c>
      <c r="F35" s="11">
        <f t="shared" si="7"/>
        <v>13230</v>
      </c>
      <c r="G35" s="30">
        <f t="shared" si="8"/>
        <v>11025</v>
      </c>
      <c r="H35" s="10">
        <f t="shared" si="2"/>
        <v>15214.499999999998</v>
      </c>
    </row>
    <row r="36" spans="1:8" s="26" customFormat="1" ht="58.5" customHeight="1">
      <c r="A36" s="36"/>
      <c r="B36" s="8">
        <v>675</v>
      </c>
      <c r="C36" s="9" t="s">
        <v>92</v>
      </c>
      <c r="D36" s="9" t="s">
        <v>93</v>
      </c>
      <c r="E36" s="10">
        <v>491</v>
      </c>
      <c r="F36" s="11">
        <f t="shared" si="7"/>
        <v>22095</v>
      </c>
      <c r="G36" s="30">
        <f t="shared" si="8"/>
        <v>18412.5</v>
      </c>
      <c r="H36" s="10">
        <f t="shared" si="2"/>
        <v>25409.249999999996</v>
      </c>
    </row>
    <row r="37" spans="1:8" s="26" customFormat="1" ht="58.5" customHeight="1">
      <c r="A37" s="36"/>
      <c r="B37" s="8">
        <v>675</v>
      </c>
      <c r="C37" s="9" t="s">
        <v>94</v>
      </c>
      <c r="D37" s="9" t="s">
        <v>95</v>
      </c>
      <c r="E37" s="10">
        <v>246</v>
      </c>
      <c r="F37" s="11">
        <f t="shared" si="7"/>
        <v>11070</v>
      </c>
      <c r="G37" s="30">
        <f t="shared" si="8"/>
        <v>9225</v>
      </c>
      <c r="H37" s="10">
        <f t="shared" si="2"/>
        <v>12730.499999999998</v>
      </c>
    </row>
    <row r="38" spans="1:8" s="26" customFormat="1" ht="79.5" customHeight="1">
      <c r="A38" s="36"/>
      <c r="B38" s="8">
        <v>694</v>
      </c>
      <c r="C38" s="9" t="s">
        <v>96</v>
      </c>
      <c r="D38" s="9" t="s">
        <v>97</v>
      </c>
      <c r="E38" s="10">
        <v>352</v>
      </c>
      <c r="F38" s="11">
        <f t="shared" si="7"/>
        <v>15840</v>
      </c>
      <c r="G38" s="30">
        <f t="shared" si="8"/>
        <v>13200</v>
      </c>
      <c r="H38" s="10">
        <f t="shared" si="2"/>
        <v>18216</v>
      </c>
    </row>
    <row r="39" spans="1:8" s="26" customFormat="1" ht="79.5" customHeight="1">
      <c r="A39" s="36"/>
      <c r="B39" s="8">
        <v>694</v>
      </c>
      <c r="C39" s="9" t="s">
        <v>98</v>
      </c>
      <c r="D39" s="9" t="s">
        <v>99</v>
      </c>
      <c r="E39" s="10">
        <v>441</v>
      </c>
      <c r="F39" s="11">
        <f t="shared" si="7"/>
        <v>19845</v>
      </c>
      <c r="G39" s="30">
        <f t="shared" si="8"/>
        <v>16537.5</v>
      </c>
      <c r="H39" s="10">
        <f t="shared" si="2"/>
        <v>22821.75</v>
      </c>
    </row>
    <row r="40" spans="1:8" s="26" customFormat="1" ht="78" customHeight="1">
      <c r="A40" s="36"/>
      <c r="B40" s="8">
        <v>668</v>
      </c>
      <c r="C40" s="9" t="s">
        <v>100</v>
      </c>
      <c r="D40" s="9" t="s">
        <v>101</v>
      </c>
      <c r="E40" s="10">
        <v>189</v>
      </c>
      <c r="F40" s="11">
        <f t="shared" si="7"/>
        <v>8505</v>
      </c>
      <c r="G40" s="30">
        <f t="shared" si="8"/>
        <v>7087.5</v>
      </c>
      <c r="H40" s="10">
        <f t="shared" si="2"/>
        <v>9780.75</v>
      </c>
    </row>
    <row r="41" spans="1:8" s="26" customFormat="1" ht="78" customHeight="1">
      <c r="A41" s="36"/>
      <c r="B41" s="8">
        <v>668</v>
      </c>
      <c r="C41" s="9" t="s">
        <v>102</v>
      </c>
      <c r="D41" s="9" t="s">
        <v>103</v>
      </c>
      <c r="E41" s="10">
        <v>310</v>
      </c>
      <c r="F41" s="11">
        <f t="shared" si="7"/>
        <v>13950</v>
      </c>
      <c r="G41" s="30">
        <f t="shared" si="8"/>
        <v>11625</v>
      </c>
      <c r="H41" s="10">
        <f t="shared" si="2"/>
        <v>16042.499999999998</v>
      </c>
    </row>
    <row r="42" spans="1:8" s="26" customFormat="1" ht="73.5" customHeight="1">
      <c r="A42" s="36"/>
      <c r="B42" s="8">
        <v>621</v>
      </c>
      <c r="C42" s="9" t="s">
        <v>104</v>
      </c>
      <c r="D42" s="9" t="s">
        <v>105</v>
      </c>
      <c r="E42" s="10">
        <v>420</v>
      </c>
      <c r="F42" s="11">
        <f t="shared" si="7"/>
        <v>18900</v>
      </c>
      <c r="G42" s="30">
        <f t="shared" si="8"/>
        <v>15750</v>
      </c>
      <c r="H42" s="10">
        <f t="shared" si="2"/>
        <v>21735</v>
      </c>
    </row>
    <row r="43" spans="1:8" s="26" customFormat="1" ht="73.5" customHeight="1">
      <c r="A43" s="36"/>
      <c r="B43" s="8">
        <v>621</v>
      </c>
      <c r="C43" s="9" t="s">
        <v>106</v>
      </c>
      <c r="D43" s="9" t="s">
        <v>107</v>
      </c>
      <c r="E43" s="10">
        <v>221</v>
      </c>
      <c r="F43" s="11">
        <f t="shared" si="7"/>
        <v>9945</v>
      </c>
      <c r="G43" s="30">
        <f t="shared" si="8"/>
        <v>8287.5</v>
      </c>
      <c r="H43" s="10">
        <f t="shared" si="2"/>
        <v>11436.75</v>
      </c>
    </row>
    <row r="44" spans="1:8" s="26" customFormat="1" ht="73.5" customHeight="1">
      <c r="A44" s="36"/>
      <c r="B44" s="8">
        <v>621</v>
      </c>
      <c r="C44" s="9" t="s">
        <v>108</v>
      </c>
      <c r="D44" s="9" t="s">
        <v>109</v>
      </c>
      <c r="E44" s="10">
        <v>173</v>
      </c>
      <c r="F44" s="11">
        <f t="shared" si="7"/>
        <v>7785</v>
      </c>
      <c r="G44" s="30">
        <f t="shared" si="8"/>
        <v>6487.5</v>
      </c>
      <c r="H44" s="10">
        <f t="shared" si="2"/>
        <v>8952.75</v>
      </c>
    </row>
    <row r="45" spans="1:8" s="26" customFormat="1" ht="32.25" customHeight="1">
      <c r="A45" s="33"/>
      <c r="B45" s="39">
        <v>565</v>
      </c>
      <c r="C45" s="41" t="s">
        <v>110</v>
      </c>
      <c r="D45" s="9" t="s">
        <v>111</v>
      </c>
      <c r="E45" s="10">
        <v>226</v>
      </c>
      <c r="F45" s="11">
        <f>E45*37.5*1.2</f>
        <v>10170</v>
      </c>
      <c r="G45" s="30">
        <f>E45*37.5</f>
        <v>8475</v>
      </c>
      <c r="H45" s="10">
        <f t="shared" si="2"/>
        <v>11695.5</v>
      </c>
    </row>
    <row r="46" spans="1:8" s="26" customFormat="1" ht="32.25" customHeight="1">
      <c r="A46" s="34"/>
      <c r="B46" s="40"/>
      <c r="C46" s="42"/>
      <c r="D46" s="9" t="s">
        <v>112</v>
      </c>
      <c r="E46" s="10">
        <v>407</v>
      </c>
      <c r="F46" s="11">
        <f aca="true" t="shared" si="9" ref="F46:F61">E46*37.5*1.2</f>
        <v>18315</v>
      </c>
      <c r="G46" s="30">
        <f aca="true" t="shared" si="10" ref="G46:G61">E46*37.5</f>
        <v>15262.5</v>
      </c>
      <c r="H46" s="10">
        <f t="shared" si="2"/>
        <v>21062.25</v>
      </c>
    </row>
    <row r="47" spans="1:8" s="26" customFormat="1" ht="32.25" customHeight="1">
      <c r="A47" s="35"/>
      <c r="B47" s="8">
        <v>445</v>
      </c>
      <c r="C47" s="9" t="s">
        <v>113</v>
      </c>
      <c r="D47" s="9" t="s">
        <v>114</v>
      </c>
      <c r="E47" s="10">
        <v>78</v>
      </c>
      <c r="F47" s="11">
        <f t="shared" si="9"/>
        <v>3510</v>
      </c>
      <c r="G47" s="30">
        <f t="shared" si="10"/>
        <v>2925</v>
      </c>
      <c r="H47" s="10">
        <f t="shared" si="2"/>
        <v>4036.4999999999995</v>
      </c>
    </row>
    <row r="48" spans="1:8" s="26" customFormat="1" ht="48.75" customHeight="1">
      <c r="A48" s="36"/>
      <c r="B48" s="8">
        <v>448</v>
      </c>
      <c r="C48" s="9" t="s">
        <v>115</v>
      </c>
      <c r="D48" s="9" t="s">
        <v>116</v>
      </c>
      <c r="E48" s="10">
        <v>126</v>
      </c>
      <c r="F48" s="11">
        <f t="shared" si="9"/>
        <v>5670</v>
      </c>
      <c r="G48" s="30">
        <f t="shared" si="10"/>
        <v>4725</v>
      </c>
      <c r="H48" s="10">
        <f t="shared" si="2"/>
        <v>6520.499999999999</v>
      </c>
    </row>
    <row r="49" spans="1:8" s="26" customFormat="1" ht="48.75" customHeight="1">
      <c r="A49" s="36"/>
      <c r="B49" s="8">
        <v>448</v>
      </c>
      <c r="C49" s="9" t="s">
        <v>117</v>
      </c>
      <c r="D49" s="9" t="s">
        <v>118</v>
      </c>
      <c r="E49" s="10">
        <v>118</v>
      </c>
      <c r="F49" s="11">
        <f t="shared" si="9"/>
        <v>5310</v>
      </c>
      <c r="G49" s="30">
        <f t="shared" si="10"/>
        <v>4425</v>
      </c>
      <c r="H49" s="10">
        <f t="shared" si="2"/>
        <v>6106.499999999999</v>
      </c>
    </row>
    <row r="50" spans="1:8" s="26" customFormat="1" ht="46.5" customHeight="1">
      <c r="A50" s="36"/>
      <c r="B50" s="8">
        <v>685</v>
      </c>
      <c r="C50" s="9" t="s">
        <v>119</v>
      </c>
      <c r="D50" s="9" t="s">
        <v>120</v>
      </c>
      <c r="E50" s="10">
        <v>382</v>
      </c>
      <c r="F50" s="11">
        <f t="shared" si="9"/>
        <v>17190</v>
      </c>
      <c r="G50" s="30">
        <f t="shared" si="10"/>
        <v>14325</v>
      </c>
      <c r="H50" s="10">
        <f t="shared" si="2"/>
        <v>19768.5</v>
      </c>
    </row>
    <row r="51" spans="1:8" s="26" customFormat="1" ht="46.5" customHeight="1">
      <c r="A51" s="36"/>
      <c r="B51" s="8">
        <v>685</v>
      </c>
      <c r="C51" s="9" t="s">
        <v>121</v>
      </c>
      <c r="D51" s="9" t="s">
        <v>122</v>
      </c>
      <c r="E51" s="10">
        <v>319</v>
      </c>
      <c r="F51" s="11">
        <f t="shared" si="9"/>
        <v>14355</v>
      </c>
      <c r="G51" s="30">
        <f t="shared" si="10"/>
        <v>11962.5</v>
      </c>
      <c r="H51" s="10">
        <f t="shared" si="2"/>
        <v>16508.25</v>
      </c>
    </row>
    <row r="52" spans="1:8" s="26" customFormat="1" ht="117" customHeight="1">
      <c r="A52" s="29"/>
      <c r="B52" s="17" t="s">
        <v>123</v>
      </c>
      <c r="C52" s="18" t="s">
        <v>124</v>
      </c>
      <c r="D52" s="9" t="s">
        <v>125</v>
      </c>
      <c r="E52" s="10">
        <v>1980</v>
      </c>
      <c r="F52" s="11">
        <f t="shared" si="9"/>
        <v>89100</v>
      </c>
      <c r="G52" s="30">
        <f t="shared" si="10"/>
        <v>74250</v>
      </c>
      <c r="H52" s="10">
        <f t="shared" si="2"/>
        <v>102464.99999999999</v>
      </c>
    </row>
    <row r="53" spans="1:8" s="26" customFormat="1" ht="71.25" customHeight="1">
      <c r="A53" s="33"/>
      <c r="B53" s="17" t="s">
        <v>126</v>
      </c>
      <c r="C53" s="18" t="s">
        <v>127</v>
      </c>
      <c r="D53" s="9" t="s">
        <v>128</v>
      </c>
      <c r="E53" s="10">
        <v>431</v>
      </c>
      <c r="F53" s="11">
        <f t="shared" si="9"/>
        <v>19395</v>
      </c>
      <c r="G53" s="30">
        <f t="shared" si="10"/>
        <v>16162.5</v>
      </c>
      <c r="H53" s="10">
        <f t="shared" si="2"/>
        <v>22304.25</v>
      </c>
    </row>
    <row r="54" spans="1:8" s="26" customFormat="1" ht="71.25" customHeight="1">
      <c r="A54" s="34"/>
      <c r="B54" s="17" t="s">
        <v>129</v>
      </c>
      <c r="C54" s="18" t="s">
        <v>130</v>
      </c>
      <c r="D54" s="9" t="s">
        <v>131</v>
      </c>
      <c r="E54" s="10">
        <v>683</v>
      </c>
      <c r="F54" s="11">
        <f t="shared" si="9"/>
        <v>30735</v>
      </c>
      <c r="G54" s="30">
        <f t="shared" si="10"/>
        <v>25612.5</v>
      </c>
      <c r="H54" s="10">
        <f t="shared" si="2"/>
        <v>35345.25</v>
      </c>
    </row>
    <row r="55" spans="1:8" s="26" customFormat="1" ht="71.25" customHeight="1">
      <c r="A55" s="34"/>
      <c r="B55" s="17" t="s">
        <v>132</v>
      </c>
      <c r="C55" s="18" t="s">
        <v>133</v>
      </c>
      <c r="D55" s="9" t="s">
        <v>134</v>
      </c>
      <c r="E55" s="10">
        <v>315</v>
      </c>
      <c r="F55" s="11">
        <f t="shared" si="9"/>
        <v>14175</v>
      </c>
      <c r="G55" s="30">
        <f t="shared" si="10"/>
        <v>11812.5</v>
      </c>
      <c r="H55" s="10">
        <f t="shared" si="2"/>
        <v>16301.249999999998</v>
      </c>
    </row>
    <row r="56" spans="1:8" s="26" customFormat="1" ht="71.25" customHeight="1">
      <c r="A56" s="35"/>
      <c r="B56" s="8" t="s">
        <v>135</v>
      </c>
      <c r="C56" s="18" t="s">
        <v>136</v>
      </c>
      <c r="D56" s="9" t="s">
        <v>137</v>
      </c>
      <c r="E56" s="10">
        <v>239</v>
      </c>
      <c r="F56" s="11">
        <f t="shared" si="9"/>
        <v>10755</v>
      </c>
      <c r="G56" s="30">
        <f t="shared" si="10"/>
        <v>8962.5</v>
      </c>
      <c r="H56" s="10">
        <f t="shared" si="2"/>
        <v>12368.249999999998</v>
      </c>
    </row>
    <row r="57" spans="1:8" s="26" customFormat="1" ht="58.5" customHeight="1">
      <c r="A57" s="33"/>
      <c r="B57" s="19" t="s">
        <v>138</v>
      </c>
      <c r="C57" s="20" t="s">
        <v>139</v>
      </c>
      <c r="D57" s="9" t="s">
        <v>140</v>
      </c>
      <c r="E57" s="10">
        <v>462</v>
      </c>
      <c r="F57" s="11">
        <f t="shared" si="9"/>
        <v>20790</v>
      </c>
      <c r="G57" s="30">
        <f t="shared" si="10"/>
        <v>17325</v>
      </c>
      <c r="H57" s="10">
        <f t="shared" si="2"/>
        <v>23908.499999999996</v>
      </c>
    </row>
    <row r="58" spans="1:8" s="26" customFormat="1" ht="38.25" customHeight="1">
      <c r="A58" s="34"/>
      <c r="B58" s="19" t="s">
        <v>141</v>
      </c>
      <c r="C58" s="37" t="s">
        <v>142</v>
      </c>
      <c r="D58" s="9" t="s">
        <v>143</v>
      </c>
      <c r="E58" s="10">
        <v>704</v>
      </c>
      <c r="F58" s="11">
        <f t="shared" si="9"/>
        <v>31680</v>
      </c>
      <c r="G58" s="30">
        <f t="shared" si="10"/>
        <v>26400</v>
      </c>
      <c r="H58" s="10">
        <f t="shared" si="2"/>
        <v>36432</v>
      </c>
    </row>
    <row r="59" spans="1:8" s="26" customFormat="1" ht="38.25" customHeight="1">
      <c r="A59" s="34"/>
      <c r="B59" s="19" t="s">
        <v>144</v>
      </c>
      <c r="C59" s="38"/>
      <c r="D59" s="9" t="s">
        <v>145</v>
      </c>
      <c r="E59" s="10">
        <v>704</v>
      </c>
      <c r="F59" s="11">
        <f t="shared" si="9"/>
        <v>31680</v>
      </c>
      <c r="G59" s="30">
        <f t="shared" si="10"/>
        <v>26400</v>
      </c>
      <c r="H59" s="10">
        <f t="shared" si="2"/>
        <v>36432</v>
      </c>
    </row>
    <row r="60" spans="1:8" s="26" customFormat="1" ht="38.25" customHeight="1">
      <c r="A60" s="34"/>
      <c r="B60" s="19" t="s">
        <v>146</v>
      </c>
      <c r="C60" s="38"/>
      <c r="D60" s="9" t="s">
        <v>147</v>
      </c>
      <c r="E60" s="10">
        <v>515</v>
      </c>
      <c r="F60" s="11">
        <f t="shared" si="9"/>
        <v>23175</v>
      </c>
      <c r="G60" s="30">
        <f t="shared" si="10"/>
        <v>19312.5</v>
      </c>
      <c r="H60" s="10">
        <f t="shared" si="2"/>
        <v>26651.249999999996</v>
      </c>
    </row>
    <row r="61" spans="1:8" s="26" customFormat="1" ht="66.75" customHeight="1">
      <c r="A61" s="35"/>
      <c r="B61" s="19" t="s">
        <v>148</v>
      </c>
      <c r="C61" s="20" t="s">
        <v>149</v>
      </c>
      <c r="D61" s="9" t="s">
        <v>150</v>
      </c>
      <c r="E61" s="10">
        <v>299</v>
      </c>
      <c r="F61" s="11">
        <f t="shared" si="9"/>
        <v>13455</v>
      </c>
      <c r="G61" s="30">
        <f t="shared" si="10"/>
        <v>11212.5</v>
      </c>
      <c r="H61" s="10">
        <f t="shared" si="2"/>
        <v>15473.249999999998</v>
      </c>
    </row>
    <row r="62" spans="1:8" s="26" customFormat="1" ht="87.75" customHeight="1">
      <c r="A62" s="36"/>
      <c r="B62" s="17" t="s">
        <v>151</v>
      </c>
      <c r="C62" s="18" t="s">
        <v>152</v>
      </c>
      <c r="D62" s="9" t="s">
        <v>153</v>
      </c>
      <c r="E62" s="10">
        <v>485</v>
      </c>
      <c r="F62" s="11">
        <f>E62*37.5*1.2</f>
        <v>21825</v>
      </c>
      <c r="G62" s="30">
        <f>E62*37.5</f>
        <v>18187.5</v>
      </c>
      <c r="H62" s="10">
        <f t="shared" si="2"/>
        <v>25098.749999999996</v>
      </c>
    </row>
    <row r="63" spans="1:8" s="26" customFormat="1" ht="87.75" customHeight="1">
      <c r="A63" s="36"/>
      <c r="B63" s="17" t="s">
        <v>154</v>
      </c>
      <c r="C63" s="18" t="s">
        <v>155</v>
      </c>
      <c r="D63" s="9" t="s">
        <v>156</v>
      </c>
      <c r="E63" s="10">
        <v>733</v>
      </c>
      <c r="F63" s="11">
        <f aca="true" t="shared" si="11" ref="F63:F72">E63*37.5*1.2</f>
        <v>32985</v>
      </c>
      <c r="G63" s="30">
        <f aca="true" t="shared" si="12" ref="G63:G72">E63*37.5</f>
        <v>27487.5</v>
      </c>
      <c r="H63" s="10">
        <f t="shared" si="2"/>
        <v>37932.75</v>
      </c>
    </row>
    <row r="64" spans="1:8" s="26" customFormat="1" ht="87.75" customHeight="1">
      <c r="A64" s="36"/>
      <c r="B64" s="21" t="s">
        <v>157</v>
      </c>
      <c r="C64" s="18" t="s">
        <v>158</v>
      </c>
      <c r="D64" s="9" t="s">
        <v>159</v>
      </c>
      <c r="E64" s="10">
        <v>331</v>
      </c>
      <c r="F64" s="11">
        <f t="shared" si="11"/>
        <v>14895</v>
      </c>
      <c r="G64" s="30">
        <f t="shared" si="12"/>
        <v>12412.5</v>
      </c>
      <c r="H64" s="10">
        <f t="shared" si="2"/>
        <v>17129.25</v>
      </c>
    </row>
    <row r="65" spans="1:8" s="26" customFormat="1" ht="90" customHeight="1">
      <c r="A65" s="36"/>
      <c r="B65" s="21" t="s">
        <v>160</v>
      </c>
      <c r="C65" s="18" t="s">
        <v>161</v>
      </c>
      <c r="D65" s="9" t="s">
        <v>162</v>
      </c>
      <c r="E65" s="10">
        <v>138</v>
      </c>
      <c r="F65" s="11">
        <f t="shared" si="11"/>
        <v>6210</v>
      </c>
      <c r="G65" s="30">
        <f t="shared" si="12"/>
        <v>5175</v>
      </c>
      <c r="H65" s="10">
        <f t="shared" si="2"/>
        <v>7141.499999999999</v>
      </c>
    </row>
    <row r="66" spans="1:8" s="26" customFormat="1" ht="90" customHeight="1">
      <c r="A66" s="36"/>
      <c r="B66" s="21" t="s">
        <v>163</v>
      </c>
      <c r="C66" s="18" t="s">
        <v>164</v>
      </c>
      <c r="D66" s="9" t="s">
        <v>165</v>
      </c>
      <c r="E66" s="10">
        <v>116</v>
      </c>
      <c r="F66" s="11">
        <f t="shared" si="11"/>
        <v>5220</v>
      </c>
      <c r="G66" s="30">
        <f t="shared" si="12"/>
        <v>4350</v>
      </c>
      <c r="H66" s="10">
        <f t="shared" si="2"/>
        <v>6002.999999999999</v>
      </c>
    </row>
    <row r="67" spans="1:8" s="26" customFormat="1" ht="98.25" customHeight="1">
      <c r="A67" s="27"/>
      <c r="B67" s="8" t="s">
        <v>166</v>
      </c>
      <c r="C67" s="22" t="s">
        <v>167</v>
      </c>
      <c r="D67" s="22" t="s">
        <v>168</v>
      </c>
      <c r="E67" s="10"/>
      <c r="F67" s="3"/>
      <c r="G67" s="3"/>
      <c r="H67" s="10">
        <f t="shared" si="2"/>
        <v>0</v>
      </c>
    </row>
    <row r="68" spans="1:8" s="26" customFormat="1" ht="88.5" customHeight="1">
      <c r="A68" s="33"/>
      <c r="B68" s="21" t="s">
        <v>169</v>
      </c>
      <c r="C68" s="22" t="s">
        <v>170</v>
      </c>
      <c r="D68" s="9" t="s">
        <v>171</v>
      </c>
      <c r="E68" s="10">
        <v>176</v>
      </c>
      <c r="F68" s="11">
        <f t="shared" si="11"/>
        <v>7920</v>
      </c>
      <c r="G68" s="30">
        <f t="shared" si="12"/>
        <v>6600</v>
      </c>
      <c r="H68" s="10">
        <f aca="true" t="shared" si="13" ref="H68:H127">F68*1.15</f>
        <v>9108</v>
      </c>
    </row>
    <row r="69" spans="1:8" s="26" customFormat="1" ht="88.5" customHeight="1">
      <c r="A69" s="35"/>
      <c r="B69" s="8" t="s">
        <v>172</v>
      </c>
      <c r="C69" s="22" t="s">
        <v>173</v>
      </c>
      <c r="D69" s="9" t="s">
        <v>174</v>
      </c>
      <c r="E69" s="10">
        <v>132</v>
      </c>
      <c r="F69" s="11">
        <f t="shared" si="11"/>
        <v>5940</v>
      </c>
      <c r="G69" s="30">
        <f t="shared" si="12"/>
        <v>4950</v>
      </c>
      <c r="H69" s="10">
        <f t="shared" si="13"/>
        <v>6830.999999999999</v>
      </c>
    </row>
    <row r="70" spans="1:8" s="26" customFormat="1" ht="88.5" customHeight="1">
      <c r="A70" s="33"/>
      <c r="B70" s="8" t="s">
        <v>175</v>
      </c>
      <c r="C70" s="22" t="s">
        <v>176</v>
      </c>
      <c r="D70" s="9" t="s">
        <v>177</v>
      </c>
      <c r="E70" s="10">
        <v>273</v>
      </c>
      <c r="F70" s="11">
        <f t="shared" si="11"/>
        <v>12285</v>
      </c>
      <c r="G70" s="30">
        <f t="shared" si="12"/>
        <v>10237.5</v>
      </c>
      <c r="H70" s="10">
        <f t="shared" si="13"/>
        <v>14127.749999999998</v>
      </c>
    </row>
    <row r="71" spans="1:8" s="26" customFormat="1" ht="88.5" customHeight="1">
      <c r="A71" s="35"/>
      <c r="B71" s="15" t="s">
        <v>178</v>
      </c>
      <c r="C71" s="22" t="s">
        <v>179</v>
      </c>
      <c r="D71" s="9" t="s">
        <v>180</v>
      </c>
      <c r="E71" s="10">
        <v>389</v>
      </c>
      <c r="F71" s="11">
        <f t="shared" si="11"/>
        <v>17505</v>
      </c>
      <c r="G71" s="30">
        <f t="shared" si="12"/>
        <v>14587.5</v>
      </c>
      <c r="H71" s="10">
        <f t="shared" si="13"/>
        <v>20130.75</v>
      </c>
    </row>
    <row r="72" spans="2:8" s="26" customFormat="1" ht="97.5" customHeight="1">
      <c r="B72" s="8" t="s">
        <v>181</v>
      </c>
      <c r="C72" s="22" t="s">
        <v>182</v>
      </c>
      <c r="D72" s="9" t="s">
        <v>183</v>
      </c>
      <c r="E72" s="10">
        <v>638</v>
      </c>
      <c r="F72" s="11">
        <f t="shared" si="11"/>
        <v>28710</v>
      </c>
      <c r="G72" s="30">
        <f t="shared" si="12"/>
        <v>23925</v>
      </c>
      <c r="H72" s="10">
        <f t="shared" si="13"/>
        <v>33016.5</v>
      </c>
    </row>
    <row r="73" spans="1:8" s="26" customFormat="1" ht="105" customHeight="1">
      <c r="A73" s="29"/>
      <c r="B73" s="8" t="s">
        <v>184</v>
      </c>
      <c r="C73" s="22" t="s">
        <v>185</v>
      </c>
      <c r="D73" s="9" t="s">
        <v>186</v>
      </c>
      <c r="E73" s="10"/>
      <c r="F73" s="10"/>
      <c r="G73" s="31"/>
      <c r="H73" s="10">
        <f t="shared" si="13"/>
        <v>0</v>
      </c>
    </row>
    <row r="74" spans="1:8" s="26" customFormat="1" ht="87.75" customHeight="1">
      <c r="A74" s="33"/>
      <c r="B74" s="15" t="s">
        <v>187</v>
      </c>
      <c r="C74" s="23" t="s">
        <v>188</v>
      </c>
      <c r="D74" s="9" t="s">
        <v>189</v>
      </c>
      <c r="E74" s="10">
        <v>350</v>
      </c>
      <c r="F74" s="11">
        <f>E74*37.5*1.2</f>
        <v>15750</v>
      </c>
      <c r="G74" s="30">
        <f>E74*37.5</f>
        <v>13125</v>
      </c>
      <c r="H74" s="10">
        <f t="shared" si="13"/>
        <v>18112.5</v>
      </c>
    </row>
    <row r="75" spans="1:8" s="26" customFormat="1" ht="93.75" customHeight="1">
      <c r="A75" s="34"/>
      <c r="B75" s="15" t="s">
        <v>187</v>
      </c>
      <c r="C75" s="23" t="s">
        <v>190</v>
      </c>
      <c r="D75" s="9" t="s">
        <v>191</v>
      </c>
      <c r="E75" s="10">
        <v>690</v>
      </c>
      <c r="F75" s="11">
        <f>E75*37.5*1.2</f>
        <v>31050</v>
      </c>
      <c r="G75" s="30">
        <f>E75*37.5</f>
        <v>25875</v>
      </c>
      <c r="H75" s="10">
        <f t="shared" si="13"/>
        <v>35707.5</v>
      </c>
    </row>
    <row r="76" spans="1:8" s="26" customFormat="1" ht="93.75" customHeight="1">
      <c r="A76" s="35"/>
      <c r="B76" s="15" t="s">
        <v>187</v>
      </c>
      <c r="C76" s="23" t="s">
        <v>192</v>
      </c>
      <c r="D76" s="9" t="s">
        <v>193</v>
      </c>
      <c r="E76" s="10">
        <v>290</v>
      </c>
      <c r="F76" s="11">
        <f>E76*37.5*1.2</f>
        <v>13050</v>
      </c>
      <c r="G76" s="30">
        <f>E76*37.5</f>
        <v>10875</v>
      </c>
      <c r="H76" s="10">
        <f t="shared" si="13"/>
        <v>15007.499999999998</v>
      </c>
    </row>
    <row r="77" spans="2:8" s="26" customFormat="1" ht="93.75" customHeight="1">
      <c r="B77" s="8" t="s">
        <v>194</v>
      </c>
      <c r="C77" s="9" t="s">
        <v>195</v>
      </c>
      <c r="D77" s="9" t="s">
        <v>196</v>
      </c>
      <c r="E77" s="10"/>
      <c r="F77" s="10"/>
      <c r="G77" s="31"/>
      <c r="H77" s="10">
        <f t="shared" si="13"/>
        <v>0</v>
      </c>
    </row>
    <row r="78" spans="2:8" s="26" customFormat="1" ht="93.75" customHeight="1">
      <c r="B78" s="8" t="s">
        <v>197</v>
      </c>
      <c r="C78" s="9" t="s">
        <v>198</v>
      </c>
      <c r="D78" s="9" t="s">
        <v>199</v>
      </c>
      <c r="E78" s="10"/>
      <c r="F78" s="10"/>
      <c r="G78" s="31"/>
      <c r="H78" s="10">
        <f t="shared" si="13"/>
        <v>0</v>
      </c>
    </row>
    <row r="79" spans="2:8" s="26" customFormat="1" ht="93.75" customHeight="1">
      <c r="B79" s="8" t="s">
        <v>200</v>
      </c>
      <c r="C79" s="9" t="s">
        <v>201</v>
      </c>
      <c r="D79" s="9" t="s">
        <v>202</v>
      </c>
      <c r="E79" s="10"/>
      <c r="F79" s="10"/>
      <c r="G79" s="31"/>
      <c r="H79" s="10">
        <f t="shared" si="13"/>
        <v>0</v>
      </c>
    </row>
    <row r="80" spans="1:8" s="26" customFormat="1" ht="93.75" customHeight="1">
      <c r="A80" s="33"/>
      <c r="B80" s="8" t="s">
        <v>203</v>
      </c>
      <c r="C80" s="9" t="s">
        <v>204</v>
      </c>
      <c r="D80" s="9" t="s">
        <v>205</v>
      </c>
      <c r="E80" s="10"/>
      <c r="F80" s="10"/>
      <c r="G80" s="31"/>
      <c r="H80" s="10">
        <f t="shared" si="13"/>
        <v>0</v>
      </c>
    </row>
    <row r="81" spans="1:8" s="26" customFormat="1" ht="93.75" customHeight="1">
      <c r="A81" s="35"/>
      <c r="B81" s="8" t="s">
        <v>206</v>
      </c>
      <c r="C81" s="9" t="s">
        <v>207</v>
      </c>
      <c r="D81" s="9" t="s">
        <v>208</v>
      </c>
      <c r="E81" s="10"/>
      <c r="F81" s="10"/>
      <c r="G81" s="31"/>
      <c r="H81" s="10">
        <f t="shared" si="13"/>
        <v>0</v>
      </c>
    </row>
    <row r="82" spans="1:8" s="26" customFormat="1" ht="87.75" customHeight="1">
      <c r="A82" s="34"/>
      <c r="B82" s="8" t="s">
        <v>209</v>
      </c>
      <c r="C82" s="22" t="s">
        <v>210</v>
      </c>
      <c r="D82" s="9" t="s">
        <v>211</v>
      </c>
      <c r="E82" s="10">
        <v>189</v>
      </c>
      <c r="F82" s="11">
        <f>E82*37.5*1.2</f>
        <v>8505</v>
      </c>
      <c r="G82" s="30">
        <f>E82*37.5</f>
        <v>7087.5</v>
      </c>
      <c r="H82" s="10">
        <f t="shared" si="13"/>
        <v>9780.75</v>
      </c>
    </row>
    <row r="83" spans="1:8" s="26" customFormat="1" ht="87.75" customHeight="1">
      <c r="A83" s="35"/>
      <c r="B83" s="8" t="s">
        <v>212</v>
      </c>
      <c r="C83" s="22" t="s">
        <v>213</v>
      </c>
      <c r="D83" s="9" t="s">
        <v>214</v>
      </c>
      <c r="E83" s="10">
        <v>798</v>
      </c>
      <c r="F83" s="11">
        <f>E83*37.5*1.2</f>
        <v>35910</v>
      </c>
      <c r="G83" s="30">
        <f>E83*37.5</f>
        <v>29925</v>
      </c>
      <c r="H83" s="10">
        <f t="shared" si="13"/>
        <v>41296.5</v>
      </c>
    </row>
    <row r="84" spans="1:8" s="26" customFormat="1" ht="93.75" customHeight="1">
      <c r="A84" s="33"/>
      <c r="B84" s="8" t="s">
        <v>215</v>
      </c>
      <c r="C84" s="22" t="s">
        <v>216</v>
      </c>
      <c r="D84" s="9" t="s">
        <v>217</v>
      </c>
      <c r="E84" s="10">
        <v>441</v>
      </c>
      <c r="F84" s="11">
        <f>E84*37.5*1.2</f>
        <v>19845</v>
      </c>
      <c r="G84" s="30">
        <f>E84*37.5</f>
        <v>16537.5</v>
      </c>
      <c r="H84" s="10">
        <f t="shared" si="13"/>
        <v>22821.75</v>
      </c>
    </row>
    <row r="85" spans="1:8" s="26" customFormat="1" ht="93.75" customHeight="1">
      <c r="A85" s="35"/>
      <c r="B85" s="8" t="s">
        <v>218</v>
      </c>
      <c r="C85" s="22" t="s">
        <v>219</v>
      </c>
      <c r="D85" s="9" t="s">
        <v>220</v>
      </c>
      <c r="E85" s="10">
        <v>105</v>
      </c>
      <c r="F85" s="11">
        <f aca="true" t="shared" si="14" ref="F85:F93">E85*37.5*1.2</f>
        <v>4725</v>
      </c>
      <c r="G85" s="30">
        <f aca="true" t="shared" si="15" ref="G85:G93">E85*37.5</f>
        <v>3937.5</v>
      </c>
      <c r="H85" s="10">
        <f t="shared" si="13"/>
        <v>5433.75</v>
      </c>
    </row>
    <row r="86" spans="1:8" s="26" customFormat="1" ht="90" customHeight="1">
      <c r="A86" s="36"/>
      <c r="B86" s="15" t="s">
        <v>221</v>
      </c>
      <c r="C86" s="22" t="s">
        <v>222</v>
      </c>
      <c r="D86" s="9" t="s">
        <v>223</v>
      </c>
      <c r="E86" s="10">
        <v>263</v>
      </c>
      <c r="F86" s="11">
        <f t="shared" si="14"/>
        <v>11835</v>
      </c>
      <c r="G86" s="30">
        <f t="shared" si="15"/>
        <v>9862.5</v>
      </c>
      <c r="H86" s="10">
        <f t="shared" si="13"/>
        <v>13610.249999999998</v>
      </c>
    </row>
    <row r="87" spans="1:8" s="26" customFormat="1" ht="90" customHeight="1">
      <c r="A87" s="36"/>
      <c r="B87" s="8" t="s">
        <v>224</v>
      </c>
      <c r="C87" s="22" t="s">
        <v>225</v>
      </c>
      <c r="D87" s="9" t="s">
        <v>226</v>
      </c>
      <c r="E87" s="10">
        <v>147</v>
      </c>
      <c r="F87" s="11">
        <f t="shared" si="14"/>
        <v>6615</v>
      </c>
      <c r="G87" s="30">
        <f t="shared" si="15"/>
        <v>5512.5</v>
      </c>
      <c r="H87" s="10">
        <f t="shared" si="13"/>
        <v>7607.249999999999</v>
      </c>
    </row>
    <row r="88" spans="1:8" s="26" customFormat="1" ht="90" customHeight="1">
      <c r="A88" s="27"/>
      <c r="B88" s="8" t="s">
        <v>227</v>
      </c>
      <c r="C88" s="9" t="s">
        <v>228</v>
      </c>
      <c r="D88" s="9" t="s">
        <v>229</v>
      </c>
      <c r="E88" s="10"/>
      <c r="F88" s="10"/>
      <c r="G88" s="31"/>
      <c r="H88" s="10">
        <f t="shared" si="13"/>
        <v>0</v>
      </c>
    </row>
    <row r="89" spans="1:8" s="26" customFormat="1" ht="74.25" customHeight="1">
      <c r="A89" s="33"/>
      <c r="B89" s="8" t="s">
        <v>218</v>
      </c>
      <c r="C89" s="22" t="s">
        <v>219</v>
      </c>
      <c r="D89" s="9" t="s">
        <v>220</v>
      </c>
      <c r="E89" s="10">
        <v>105</v>
      </c>
      <c r="F89" s="11">
        <f t="shared" si="14"/>
        <v>4725</v>
      </c>
      <c r="G89" s="30">
        <f t="shared" si="15"/>
        <v>3937.5</v>
      </c>
      <c r="H89" s="10">
        <f t="shared" si="13"/>
        <v>5433.75</v>
      </c>
    </row>
    <row r="90" spans="1:8" s="26" customFormat="1" ht="96.75" customHeight="1">
      <c r="A90" s="35"/>
      <c r="B90" s="8" t="s">
        <v>230</v>
      </c>
      <c r="C90" s="22" t="s">
        <v>231</v>
      </c>
      <c r="D90" s="9" t="s">
        <v>232</v>
      </c>
      <c r="E90" s="10">
        <v>462</v>
      </c>
      <c r="F90" s="11">
        <f t="shared" si="14"/>
        <v>20790</v>
      </c>
      <c r="G90" s="30">
        <f t="shared" si="15"/>
        <v>17325</v>
      </c>
      <c r="H90" s="10">
        <f t="shared" si="13"/>
        <v>23908.499999999996</v>
      </c>
    </row>
    <row r="91" spans="1:8" s="26" customFormat="1" ht="64.5" customHeight="1">
      <c r="A91" s="36"/>
      <c r="B91" s="15" t="s">
        <v>233</v>
      </c>
      <c r="C91" s="18" t="s">
        <v>234</v>
      </c>
      <c r="D91" s="9" t="s">
        <v>235</v>
      </c>
      <c r="E91" s="10">
        <v>375</v>
      </c>
      <c r="F91" s="11">
        <f t="shared" si="14"/>
        <v>16875</v>
      </c>
      <c r="G91" s="30">
        <f t="shared" si="15"/>
        <v>14062.5</v>
      </c>
      <c r="H91" s="10">
        <f t="shared" si="13"/>
        <v>19406.25</v>
      </c>
    </row>
    <row r="92" spans="1:8" s="26" customFormat="1" ht="68.25" customHeight="1">
      <c r="A92" s="36"/>
      <c r="B92" s="15" t="s">
        <v>236</v>
      </c>
      <c r="C92" s="18" t="s">
        <v>237</v>
      </c>
      <c r="D92" s="9" t="s">
        <v>238</v>
      </c>
      <c r="E92" s="10">
        <v>568</v>
      </c>
      <c r="F92" s="11">
        <f t="shared" si="14"/>
        <v>25560</v>
      </c>
      <c r="G92" s="30">
        <f t="shared" si="15"/>
        <v>21300</v>
      </c>
      <c r="H92" s="10">
        <f t="shared" si="13"/>
        <v>29393.999999999996</v>
      </c>
    </row>
    <row r="93" spans="1:8" s="26" customFormat="1" ht="68.25" customHeight="1">
      <c r="A93" s="36"/>
      <c r="B93" s="15" t="s">
        <v>239</v>
      </c>
      <c r="C93" s="18" t="s">
        <v>240</v>
      </c>
      <c r="D93" s="9" t="s">
        <v>241</v>
      </c>
      <c r="E93" s="10">
        <v>232</v>
      </c>
      <c r="F93" s="11">
        <f t="shared" si="14"/>
        <v>10440</v>
      </c>
      <c r="G93" s="30">
        <f t="shared" si="15"/>
        <v>8700</v>
      </c>
      <c r="H93" s="10">
        <f t="shared" si="13"/>
        <v>12005.999999999998</v>
      </c>
    </row>
    <row r="94" spans="1:8" s="26" customFormat="1" ht="63" customHeight="1">
      <c r="A94" s="36"/>
      <c r="B94" s="8" t="s">
        <v>242</v>
      </c>
      <c r="C94" s="18" t="s">
        <v>243</v>
      </c>
      <c r="D94" s="9" t="s">
        <v>244</v>
      </c>
      <c r="E94" s="10">
        <v>171</v>
      </c>
      <c r="F94" s="11">
        <f>E94*37.5*1.2</f>
        <v>7695</v>
      </c>
      <c r="G94" s="30">
        <f>E94*37.5</f>
        <v>6412.5</v>
      </c>
      <c r="H94" s="10">
        <f t="shared" si="13"/>
        <v>8849.25</v>
      </c>
    </row>
    <row r="95" spans="1:8" s="26" customFormat="1" ht="63" customHeight="1">
      <c r="A95" s="36"/>
      <c r="B95" s="8" t="s">
        <v>245</v>
      </c>
      <c r="C95" s="18" t="s">
        <v>246</v>
      </c>
      <c r="D95" s="9" t="s">
        <v>247</v>
      </c>
      <c r="E95" s="10">
        <v>287</v>
      </c>
      <c r="F95" s="11">
        <f aca="true" t="shared" si="16" ref="F95:F106">E95*37.5*1.2</f>
        <v>12915</v>
      </c>
      <c r="G95" s="30">
        <f aca="true" t="shared" si="17" ref="G95:G106">E95*37.5</f>
        <v>10762.5</v>
      </c>
      <c r="H95" s="10">
        <f t="shared" si="13"/>
        <v>14852.249999999998</v>
      </c>
    </row>
    <row r="96" spans="1:8" s="26" customFormat="1" ht="77.25" customHeight="1">
      <c r="A96" s="33"/>
      <c r="B96" s="8" t="s">
        <v>248</v>
      </c>
      <c r="C96" s="18" t="s">
        <v>249</v>
      </c>
      <c r="D96" s="9" t="s">
        <v>250</v>
      </c>
      <c r="E96" s="10">
        <v>221</v>
      </c>
      <c r="F96" s="11">
        <f t="shared" si="16"/>
        <v>9945</v>
      </c>
      <c r="G96" s="30">
        <f t="shared" si="17"/>
        <v>8287.5</v>
      </c>
      <c r="H96" s="10">
        <f t="shared" si="13"/>
        <v>11436.75</v>
      </c>
    </row>
    <row r="97" spans="1:8" s="26" customFormat="1" ht="77.25" customHeight="1">
      <c r="A97" s="34"/>
      <c r="B97" s="8" t="s">
        <v>251</v>
      </c>
      <c r="C97" s="18" t="s">
        <v>252</v>
      </c>
      <c r="D97" s="9" t="s">
        <v>253</v>
      </c>
      <c r="E97" s="10">
        <v>294</v>
      </c>
      <c r="F97" s="11">
        <f t="shared" si="16"/>
        <v>13230</v>
      </c>
      <c r="G97" s="30">
        <f t="shared" si="17"/>
        <v>11025</v>
      </c>
      <c r="H97" s="10">
        <f t="shared" si="13"/>
        <v>15214.499999999998</v>
      </c>
    </row>
    <row r="98" spans="1:8" s="26" customFormat="1" ht="77.25" customHeight="1">
      <c r="A98" s="35"/>
      <c r="B98" s="8" t="s">
        <v>254</v>
      </c>
      <c r="C98" s="18" t="s">
        <v>255</v>
      </c>
      <c r="D98" s="9" t="s">
        <v>256</v>
      </c>
      <c r="E98" s="10">
        <v>164</v>
      </c>
      <c r="F98" s="11">
        <f t="shared" si="16"/>
        <v>7380</v>
      </c>
      <c r="G98" s="30">
        <f t="shared" si="17"/>
        <v>6150</v>
      </c>
      <c r="H98" s="10">
        <f t="shared" si="13"/>
        <v>8487</v>
      </c>
    </row>
    <row r="99" spans="1:8" s="26" customFormat="1" ht="48" customHeight="1">
      <c r="A99" s="33"/>
      <c r="B99" s="15" t="s">
        <v>257</v>
      </c>
      <c r="C99" s="18" t="s">
        <v>258</v>
      </c>
      <c r="D99" s="9" t="s">
        <v>259</v>
      </c>
      <c r="E99" s="10"/>
      <c r="F99" s="11"/>
      <c r="G99" s="30"/>
      <c r="H99" s="10">
        <f t="shared" si="13"/>
        <v>0</v>
      </c>
    </row>
    <row r="100" spans="1:8" s="26" customFormat="1" ht="48" customHeight="1">
      <c r="A100" s="34"/>
      <c r="B100" s="15" t="s">
        <v>260</v>
      </c>
      <c r="C100" s="18" t="s">
        <v>261</v>
      </c>
      <c r="D100" s="9" t="s">
        <v>262</v>
      </c>
      <c r="E100" s="10"/>
      <c r="F100" s="11"/>
      <c r="G100" s="30"/>
      <c r="H100" s="10">
        <f t="shared" si="13"/>
        <v>0</v>
      </c>
    </row>
    <row r="101" spans="1:8" s="26" customFormat="1" ht="48" customHeight="1">
      <c r="A101" s="35"/>
      <c r="B101" s="15" t="s">
        <v>263</v>
      </c>
      <c r="C101" s="18" t="s">
        <v>264</v>
      </c>
      <c r="D101" s="9" t="s">
        <v>265</v>
      </c>
      <c r="E101" s="10"/>
      <c r="F101" s="11"/>
      <c r="G101" s="30"/>
      <c r="H101" s="10">
        <f t="shared" si="13"/>
        <v>0</v>
      </c>
    </row>
    <row r="102" spans="1:8" s="26" customFormat="1" ht="74.25" customHeight="1">
      <c r="A102" s="33"/>
      <c r="B102" s="15" t="s">
        <v>266</v>
      </c>
      <c r="C102" s="18" t="s">
        <v>267</v>
      </c>
      <c r="D102" s="9" t="s">
        <v>268</v>
      </c>
      <c r="E102" s="10">
        <v>176</v>
      </c>
      <c r="F102" s="11">
        <f t="shared" si="16"/>
        <v>7920</v>
      </c>
      <c r="G102" s="30">
        <f t="shared" si="17"/>
        <v>6600</v>
      </c>
      <c r="H102" s="10">
        <f t="shared" si="13"/>
        <v>9108</v>
      </c>
    </row>
    <row r="103" spans="1:8" s="26" customFormat="1" ht="74.25" customHeight="1">
      <c r="A103" s="35"/>
      <c r="B103" s="8" t="s">
        <v>269</v>
      </c>
      <c r="C103" s="18" t="s">
        <v>270</v>
      </c>
      <c r="D103" s="9" t="s">
        <v>271</v>
      </c>
      <c r="E103" s="10">
        <v>551</v>
      </c>
      <c r="F103" s="11">
        <f t="shared" si="16"/>
        <v>24795</v>
      </c>
      <c r="G103" s="30">
        <f t="shared" si="17"/>
        <v>20662.5</v>
      </c>
      <c r="H103" s="10">
        <f t="shared" si="13"/>
        <v>28514.249999999996</v>
      </c>
    </row>
    <row r="104" spans="1:8" s="26" customFormat="1" ht="79.5" customHeight="1">
      <c r="A104" s="33"/>
      <c r="B104" s="8" t="s">
        <v>272</v>
      </c>
      <c r="C104" s="18" t="s">
        <v>273</v>
      </c>
      <c r="D104" s="9" t="s">
        <v>274</v>
      </c>
      <c r="E104" s="10">
        <v>419</v>
      </c>
      <c r="F104" s="11">
        <f t="shared" si="16"/>
        <v>18855</v>
      </c>
      <c r="G104" s="30">
        <f t="shared" si="17"/>
        <v>15712.5</v>
      </c>
      <c r="H104" s="10">
        <f t="shared" si="13"/>
        <v>21683.25</v>
      </c>
    </row>
    <row r="105" spans="1:8" s="26" customFormat="1" ht="79.5" customHeight="1">
      <c r="A105" s="34"/>
      <c r="B105" s="8" t="s">
        <v>275</v>
      </c>
      <c r="C105" s="18" t="s">
        <v>276</v>
      </c>
      <c r="D105" s="9" t="s">
        <v>277</v>
      </c>
      <c r="E105" s="10">
        <v>607</v>
      </c>
      <c r="F105" s="11">
        <f t="shared" si="16"/>
        <v>27315</v>
      </c>
      <c r="G105" s="30">
        <f t="shared" si="17"/>
        <v>22762.5</v>
      </c>
      <c r="H105" s="10">
        <f t="shared" si="13"/>
        <v>31412.249999999996</v>
      </c>
    </row>
    <row r="106" spans="1:8" s="26" customFormat="1" ht="79.5" customHeight="1">
      <c r="A106" s="35"/>
      <c r="B106" s="8" t="s">
        <v>278</v>
      </c>
      <c r="C106" s="18" t="s">
        <v>279</v>
      </c>
      <c r="D106" s="9" t="s">
        <v>280</v>
      </c>
      <c r="E106" s="10">
        <v>265</v>
      </c>
      <c r="F106" s="11">
        <f t="shared" si="16"/>
        <v>11925</v>
      </c>
      <c r="G106" s="30">
        <f t="shared" si="17"/>
        <v>9937.5</v>
      </c>
      <c r="H106" s="10">
        <f t="shared" si="13"/>
        <v>13713.749999999998</v>
      </c>
    </row>
    <row r="107" spans="1:8" s="26" customFormat="1" ht="75" customHeight="1">
      <c r="A107" s="33"/>
      <c r="B107" s="8" t="s">
        <v>281</v>
      </c>
      <c r="C107" s="18" t="s">
        <v>282</v>
      </c>
      <c r="D107" s="9" t="s">
        <v>283</v>
      </c>
      <c r="E107" s="10">
        <v>170</v>
      </c>
      <c r="F107" s="11">
        <f>E107*37.5*1.2</f>
        <v>7650</v>
      </c>
      <c r="G107" s="30">
        <f>E107*37.5</f>
        <v>6375</v>
      </c>
      <c r="H107" s="10">
        <f t="shared" si="13"/>
        <v>8797.5</v>
      </c>
    </row>
    <row r="108" spans="1:8" s="26" customFormat="1" ht="75.75" customHeight="1">
      <c r="A108" s="35"/>
      <c r="B108" s="8" t="s">
        <v>284</v>
      </c>
      <c r="C108" s="18" t="s">
        <v>285</v>
      </c>
      <c r="D108" s="9" t="s">
        <v>286</v>
      </c>
      <c r="E108" s="10">
        <v>268</v>
      </c>
      <c r="F108" s="11">
        <f>E108*37.5*1.2</f>
        <v>12060</v>
      </c>
      <c r="G108" s="30">
        <f>E108*37.5</f>
        <v>10050</v>
      </c>
      <c r="H108" s="10">
        <f t="shared" si="13"/>
        <v>13868.999999999998</v>
      </c>
    </row>
    <row r="109" spans="1:8" s="26" customFormat="1" ht="72" customHeight="1">
      <c r="A109" s="33"/>
      <c r="B109" s="8" t="s">
        <v>287</v>
      </c>
      <c r="C109" s="18" t="s">
        <v>288</v>
      </c>
      <c r="D109" s="9" t="s">
        <v>289</v>
      </c>
      <c r="E109" s="10">
        <v>292</v>
      </c>
      <c r="F109" s="11">
        <f>E109*37.5*1.2</f>
        <v>13140</v>
      </c>
      <c r="G109" s="30">
        <f>E109*37.5</f>
        <v>10950</v>
      </c>
      <c r="H109" s="10">
        <f t="shared" si="13"/>
        <v>15110.999999999998</v>
      </c>
    </row>
    <row r="110" spans="1:8" s="26" customFormat="1" ht="69.75" customHeight="1">
      <c r="A110" s="34"/>
      <c r="B110" s="8" t="s">
        <v>290</v>
      </c>
      <c r="C110" s="18" t="s">
        <v>291</v>
      </c>
      <c r="D110" s="9" t="s">
        <v>292</v>
      </c>
      <c r="E110" s="10">
        <v>431</v>
      </c>
      <c r="F110" s="11">
        <f aca="true" t="shared" si="18" ref="F110:F120">E110*37.5*1.2</f>
        <v>19395</v>
      </c>
      <c r="G110" s="30">
        <f aca="true" t="shared" si="19" ref="G110:G120">E110*37.5</f>
        <v>16162.5</v>
      </c>
      <c r="H110" s="10">
        <f t="shared" si="13"/>
        <v>22304.25</v>
      </c>
    </row>
    <row r="111" spans="1:8" s="26" customFormat="1" ht="72" customHeight="1">
      <c r="A111" s="35"/>
      <c r="B111" s="8" t="s">
        <v>293</v>
      </c>
      <c r="C111" s="18" t="s">
        <v>294</v>
      </c>
      <c r="D111" s="9" t="s">
        <v>295</v>
      </c>
      <c r="E111" s="10">
        <v>144</v>
      </c>
      <c r="F111" s="11">
        <f t="shared" si="18"/>
        <v>6480</v>
      </c>
      <c r="G111" s="30">
        <f t="shared" si="19"/>
        <v>5400</v>
      </c>
      <c r="H111" s="10">
        <f t="shared" si="13"/>
        <v>7451.999999999999</v>
      </c>
    </row>
    <row r="112" spans="1:8" s="26" customFormat="1" ht="54.75" customHeight="1">
      <c r="A112" s="33"/>
      <c r="B112" s="15" t="s">
        <v>296</v>
      </c>
      <c r="C112" s="18" t="s">
        <v>297</v>
      </c>
      <c r="D112" s="9" t="s">
        <v>298</v>
      </c>
      <c r="E112" s="10"/>
      <c r="F112" s="11"/>
      <c r="G112" s="30"/>
      <c r="H112" s="10">
        <f t="shared" si="13"/>
        <v>0</v>
      </c>
    </row>
    <row r="113" spans="1:8" s="26" customFormat="1" ht="54.75" customHeight="1">
      <c r="A113" s="35"/>
      <c r="B113" s="15" t="s">
        <v>299</v>
      </c>
      <c r="C113" s="18" t="s">
        <v>300</v>
      </c>
      <c r="D113" s="9" t="s">
        <v>301</v>
      </c>
      <c r="E113" s="10"/>
      <c r="F113" s="11"/>
      <c r="G113" s="30"/>
      <c r="H113" s="10">
        <f t="shared" si="13"/>
        <v>0</v>
      </c>
    </row>
    <row r="114" spans="1:8" s="26" customFormat="1" ht="65.25" customHeight="1">
      <c r="A114" s="33"/>
      <c r="B114" s="8" t="s">
        <v>302</v>
      </c>
      <c r="C114" s="18" t="s">
        <v>303</v>
      </c>
      <c r="D114" s="9" t="s">
        <v>304</v>
      </c>
      <c r="E114" s="10">
        <v>488</v>
      </c>
      <c r="F114" s="11">
        <f t="shared" si="18"/>
        <v>21960</v>
      </c>
      <c r="G114" s="30">
        <f t="shared" si="19"/>
        <v>18300</v>
      </c>
      <c r="H114" s="10">
        <f t="shared" si="13"/>
        <v>25253.999999999996</v>
      </c>
    </row>
    <row r="115" spans="1:8" s="26" customFormat="1" ht="60" customHeight="1">
      <c r="A115" s="34"/>
      <c r="B115" s="8" t="s">
        <v>305</v>
      </c>
      <c r="C115" s="18" t="s">
        <v>306</v>
      </c>
      <c r="D115" s="9" t="s">
        <v>307</v>
      </c>
      <c r="E115" s="10">
        <v>872</v>
      </c>
      <c r="F115" s="11">
        <f t="shared" si="18"/>
        <v>39240</v>
      </c>
      <c r="G115" s="30">
        <f t="shared" si="19"/>
        <v>32700</v>
      </c>
      <c r="H115" s="10">
        <f t="shared" si="13"/>
        <v>45126</v>
      </c>
    </row>
    <row r="116" spans="1:8" s="26" customFormat="1" ht="74.25" customHeight="1">
      <c r="A116" s="35"/>
      <c r="B116" s="8" t="s">
        <v>308</v>
      </c>
      <c r="C116" s="18" t="s">
        <v>309</v>
      </c>
      <c r="D116" s="9" t="s">
        <v>310</v>
      </c>
      <c r="E116" s="10">
        <v>231</v>
      </c>
      <c r="F116" s="11">
        <f t="shared" si="18"/>
        <v>10395</v>
      </c>
      <c r="G116" s="30">
        <f t="shared" si="19"/>
        <v>8662.5</v>
      </c>
      <c r="H116" s="10">
        <f t="shared" si="13"/>
        <v>11954.249999999998</v>
      </c>
    </row>
    <row r="117" spans="1:8" s="26" customFormat="1" ht="70.5" customHeight="1">
      <c r="A117" s="33"/>
      <c r="B117" s="8" t="s">
        <v>311</v>
      </c>
      <c r="C117" s="18" t="s">
        <v>312</v>
      </c>
      <c r="D117" s="9" t="s">
        <v>313</v>
      </c>
      <c r="E117" s="10">
        <v>563</v>
      </c>
      <c r="F117" s="11">
        <f t="shared" si="18"/>
        <v>25335</v>
      </c>
      <c r="G117" s="30">
        <f>E117*37.5</f>
        <v>21112.5</v>
      </c>
      <c r="H117" s="10">
        <f t="shared" si="13"/>
        <v>29135.249999999996</v>
      </c>
    </row>
    <row r="118" spans="1:8" s="26" customFormat="1" ht="64.5" customHeight="1">
      <c r="A118" s="35"/>
      <c r="B118" s="8" t="s">
        <v>314</v>
      </c>
      <c r="C118" s="18" t="s">
        <v>315</v>
      </c>
      <c r="D118" s="9" t="s">
        <v>316</v>
      </c>
      <c r="E118" s="10">
        <v>181</v>
      </c>
      <c r="F118" s="11">
        <f t="shared" si="18"/>
        <v>8145</v>
      </c>
      <c r="G118" s="30">
        <f t="shared" si="19"/>
        <v>6787.5</v>
      </c>
      <c r="H118" s="10">
        <f t="shared" si="13"/>
        <v>9366.75</v>
      </c>
    </row>
    <row r="119" spans="1:8" s="26" customFormat="1" ht="75" customHeight="1">
      <c r="A119" s="33"/>
      <c r="B119" s="19" t="s">
        <v>317</v>
      </c>
      <c r="C119" s="18" t="s">
        <v>318</v>
      </c>
      <c r="D119" s="9" t="s">
        <v>319</v>
      </c>
      <c r="E119" s="10">
        <v>704</v>
      </c>
      <c r="F119" s="11">
        <f t="shared" si="18"/>
        <v>31680</v>
      </c>
      <c r="G119" s="30">
        <f t="shared" si="19"/>
        <v>26400</v>
      </c>
      <c r="H119" s="10">
        <f t="shared" si="13"/>
        <v>36432</v>
      </c>
    </row>
    <row r="120" spans="1:8" s="26" customFormat="1" ht="63" customHeight="1">
      <c r="A120" s="35"/>
      <c r="B120" s="19" t="s">
        <v>320</v>
      </c>
      <c r="C120" s="18" t="s">
        <v>321</v>
      </c>
      <c r="D120" s="9" t="s">
        <v>322</v>
      </c>
      <c r="E120" s="10">
        <v>208</v>
      </c>
      <c r="F120" s="11">
        <f t="shared" si="18"/>
        <v>9360</v>
      </c>
      <c r="G120" s="30">
        <f t="shared" si="19"/>
        <v>7800</v>
      </c>
      <c r="H120" s="10">
        <f t="shared" si="13"/>
        <v>10764</v>
      </c>
    </row>
    <row r="121" spans="1:8" s="26" customFormat="1" ht="99" customHeight="1">
      <c r="A121" s="33"/>
      <c r="B121" s="8" t="s">
        <v>323</v>
      </c>
      <c r="C121" s="12" t="s">
        <v>324</v>
      </c>
      <c r="D121" s="9" t="s">
        <v>325</v>
      </c>
      <c r="E121" s="10"/>
      <c r="F121" s="10"/>
      <c r="G121" s="31"/>
      <c r="H121" s="10">
        <f t="shared" si="13"/>
        <v>0</v>
      </c>
    </row>
    <row r="122" spans="1:8" s="26" customFormat="1" ht="99" customHeight="1">
      <c r="A122" s="34"/>
      <c r="B122" s="8" t="s">
        <v>326</v>
      </c>
      <c r="C122" s="12" t="s">
        <v>327</v>
      </c>
      <c r="D122" s="9" t="s">
        <v>328</v>
      </c>
      <c r="E122" s="10"/>
      <c r="F122" s="10"/>
      <c r="G122" s="31"/>
      <c r="H122" s="10">
        <f t="shared" si="13"/>
        <v>0</v>
      </c>
    </row>
    <row r="123" spans="1:8" s="26" customFormat="1" ht="99" customHeight="1">
      <c r="A123" s="35"/>
      <c r="B123" s="8" t="s">
        <v>329</v>
      </c>
      <c r="C123" s="12" t="s">
        <v>330</v>
      </c>
      <c r="D123" s="9" t="s">
        <v>331</v>
      </c>
      <c r="E123" s="10"/>
      <c r="F123" s="10"/>
      <c r="G123" s="31"/>
      <c r="H123" s="10">
        <f t="shared" si="13"/>
        <v>0</v>
      </c>
    </row>
    <row r="124" spans="1:8" s="26" customFormat="1" ht="96.75" customHeight="1">
      <c r="A124" s="33"/>
      <c r="B124" s="8" t="s">
        <v>332</v>
      </c>
      <c r="C124" s="12" t="s">
        <v>333</v>
      </c>
      <c r="D124" s="9" t="s">
        <v>334</v>
      </c>
      <c r="E124" s="10"/>
      <c r="F124" s="10"/>
      <c r="G124" s="31"/>
      <c r="H124" s="10">
        <f t="shared" si="13"/>
        <v>0</v>
      </c>
    </row>
    <row r="125" spans="1:8" s="26" customFormat="1" ht="96.75" customHeight="1">
      <c r="A125" s="34"/>
      <c r="B125" s="8" t="s">
        <v>335</v>
      </c>
      <c r="C125" s="12" t="s">
        <v>336</v>
      </c>
      <c r="D125" s="9" t="s">
        <v>337</v>
      </c>
      <c r="E125" s="10"/>
      <c r="F125" s="10"/>
      <c r="G125" s="31"/>
      <c r="H125" s="10">
        <f t="shared" si="13"/>
        <v>0</v>
      </c>
    </row>
    <row r="126" spans="1:8" s="26" customFormat="1" ht="96.75" customHeight="1">
      <c r="A126" s="35"/>
      <c r="B126" s="8" t="s">
        <v>338</v>
      </c>
      <c r="C126" s="12" t="s">
        <v>339</v>
      </c>
      <c r="D126" s="9" t="s">
        <v>340</v>
      </c>
      <c r="E126" s="10"/>
      <c r="F126" s="10"/>
      <c r="G126" s="31"/>
      <c r="H126" s="10">
        <f t="shared" si="13"/>
        <v>0</v>
      </c>
    </row>
    <row r="127" spans="2:8" s="26" customFormat="1" ht="123.75" customHeight="1">
      <c r="B127" s="8" t="s">
        <v>341</v>
      </c>
      <c r="C127" s="9" t="s">
        <v>342</v>
      </c>
      <c r="D127" s="9" t="s">
        <v>343</v>
      </c>
      <c r="E127" s="10"/>
      <c r="F127" s="10"/>
      <c r="G127" s="31"/>
      <c r="H127" s="10">
        <f t="shared" si="13"/>
        <v>0</v>
      </c>
    </row>
  </sheetData>
  <sheetProtection/>
  <mergeCells count="51">
    <mergeCell ref="A5:A6"/>
    <mergeCell ref="A7:A8"/>
    <mergeCell ref="A9:A10"/>
    <mergeCell ref="A11:A13"/>
    <mergeCell ref="G32:G33"/>
    <mergeCell ref="A35:A37"/>
    <mergeCell ref="E32:E33"/>
    <mergeCell ref="F32:F33"/>
    <mergeCell ref="A14:A15"/>
    <mergeCell ref="C14:C15"/>
    <mergeCell ref="A22:A23"/>
    <mergeCell ref="A24:A25"/>
    <mergeCell ref="B45:B46"/>
    <mergeCell ref="C45:C46"/>
    <mergeCell ref="A38:A39"/>
    <mergeCell ref="A40:A41"/>
    <mergeCell ref="C32:C33"/>
    <mergeCell ref="D32:D33"/>
    <mergeCell ref="A31:A34"/>
    <mergeCell ref="B32:B33"/>
    <mergeCell ref="A48:A49"/>
    <mergeCell ref="A50:A51"/>
    <mergeCell ref="A53:A56"/>
    <mergeCell ref="A57:A61"/>
    <mergeCell ref="A42:A44"/>
    <mergeCell ref="A45:A47"/>
    <mergeCell ref="A70:A71"/>
    <mergeCell ref="A74:A76"/>
    <mergeCell ref="A80:A81"/>
    <mergeCell ref="A82:A83"/>
    <mergeCell ref="C58:C60"/>
    <mergeCell ref="A62:A64"/>
    <mergeCell ref="A65:A66"/>
    <mergeCell ref="A68:A69"/>
    <mergeCell ref="A94:A95"/>
    <mergeCell ref="A96:A98"/>
    <mergeCell ref="A99:A101"/>
    <mergeCell ref="A102:A103"/>
    <mergeCell ref="A84:A85"/>
    <mergeCell ref="A86:A87"/>
    <mergeCell ref="A89:A90"/>
    <mergeCell ref="A91:A93"/>
    <mergeCell ref="A124:A126"/>
    <mergeCell ref="A114:A116"/>
    <mergeCell ref="A117:A118"/>
    <mergeCell ref="A119:A120"/>
    <mergeCell ref="A121:A123"/>
    <mergeCell ref="A104:A106"/>
    <mergeCell ref="A107:A108"/>
    <mergeCell ref="A109:A111"/>
    <mergeCell ref="A112:A113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2011-06-14T10:26:13Z</cp:lastPrinted>
  <dcterms:created xsi:type="dcterms:W3CDTF">1996-10-08T23:32:33Z</dcterms:created>
  <dcterms:modified xsi:type="dcterms:W3CDTF">2012-04-18T09:32:30Z</dcterms:modified>
  <cp:category/>
  <cp:version/>
  <cp:contentType/>
  <cp:contentStatus/>
</cp:coreProperties>
</file>