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8070" activeTab="0"/>
  </bookViews>
  <sheets>
    <sheet name="Рулон.ламинат" sheetId="1" r:id="rId1"/>
  </sheets>
  <definedNames/>
  <calcPr fullCalcOnLoad="1"/>
</workbook>
</file>

<file path=xl/sharedStrings.xml><?xml version="1.0" encoding="utf-8"?>
<sst xmlns="http://schemas.openxmlformats.org/spreadsheetml/2006/main" count="534" uniqueCount="44">
  <si>
    <t>Цена, $</t>
  </si>
  <si>
    <t xml:space="preserve">Состав пленки для ламинирования - PET/LDPE/EVA </t>
  </si>
  <si>
    <r>
      <t>PET</t>
    </r>
    <r>
      <rPr>
        <sz val="9"/>
        <rFont val="Times New Roman"/>
        <family val="1"/>
      </rPr>
      <t xml:space="preserve"> - полиэтилентерефталат /</t>
    </r>
    <r>
      <rPr>
        <b/>
        <sz val="9"/>
        <rFont val="Times New Roman"/>
        <family val="1"/>
      </rPr>
      <t xml:space="preserve"> LDPE</t>
    </r>
    <r>
      <rPr>
        <sz val="9"/>
        <rFont val="Times New Roman"/>
        <family val="1"/>
      </rPr>
      <t xml:space="preserve"> - полиэтилен низкой плотности / </t>
    </r>
    <r>
      <rPr>
        <b/>
        <sz val="9"/>
        <rFont val="Times New Roman"/>
        <family val="1"/>
      </rPr>
      <t>EVA</t>
    </r>
    <r>
      <rPr>
        <sz val="9"/>
        <rFont val="Times New Roman"/>
        <family val="1"/>
      </rPr>
      <t xml:space="preserve"> - этиленвинилацетат (полимерный клей)</t>
    </r>
  </si>
  <si>
    <t>Толщина</t>
  </si>
  <si>
    <t>Состав</t>
  </si>
  <si>
    <t>Тип</t>
  </si>
  <si>
    <r>
      <t xml:space="preserve">Ширина, </t>
    </r>
    <r>
      <rPr>
        <sz val="9"/>
        <rFont val="Times New Roman"/>
        <family val="1"/>
      </rPr>
      <t>мм</t>
    </r>
  </si>
  <si>
    <r>
      <t>Намотка,</t>
    </r>
    <r>
      <rPr>
        <sz val="9"/>
        <rFont val="Times New Roman"/>
        <family val="1"/>
      </rPr>
      <t xml:space="preserve"> м</t>
    </r>
  </si>
  <si>
    <r>
      <t xml:space="preserve">Втулка, </t>
    </r>
    <r>
      <rPr>
        <sz val="9"/>
        <rFont val="Times New Roman"/>
        <family val="1"/>
      </rPr>
      <t>мм</t>
    </r>
    <r>
      <rPr>
        <b/>
        <sz val="9"/>
        <rFont val="Times New Roman"/>
        <family val="1"/>
      </rPr>
      <t xml:space="preserve"> </t>
    </r>
  </si>
  <si>
    <t>Фирма</t>
  </si>
  <si>
    <t>Цана, , $</t>
  </si>
  <si>
    <t>25 мкм</t>
  </si>
  <si>
    <t>(12/0/13)</t>
  </si>
  <si>
    <t>глянцевая</t>
  </si>
  <si>
    <t>Royal</t>
  </si>
  <si>
    <t>SFC</t>
  </si>
  <si>
    <t>32 мкм</t>
  </si>
  <si>
    <t>(12/0/20)</t>
  </si>
  <si>
    <t>матовая</t>
  </si>
  <si>
    <t>-</t>
  </si>
  <si>
    <t>60 мкм</t>
  </si>
  <si>
    <t>(25/15/20)</t>
  </si>
  <si>
    <t>75 мкм</t>
  </si>
  <si>
    <t>(38/17/20)</t>
  </si>
  <si>
    <t>LF</t>
  </si>
  <si>
    <t>(25/25/25)</t>
  </si>
  <si>
    <t>100 мкм</t>
  </si>
  <si>
    <t>(50/25/25)</t>
  </si>
  <si>
    <t>125 мкм</t>
  </si>
  <si>
    <t>(25/50/50)</t>
  </si>
  <si>
    <t>(75/25/25)</t>
  </si>
  <si>
    <t>150 мкм</t>
  </si>
  <si>
    <t>(100/25/25)</t>
  </si>
  <si>
    <t>200 мкм</t>
  </si>
  <si>
    <t>(150/25/25)</t>
  </si>
  <si>
    <t>250 мкм</t>
  </si>
  <si>
    <t>(150/50/50)</t>
  </si>
  <si>
    <t>PP</t>
  </si>
  <si>
    <t>28 мкм</t>
  </si>
  <si>
    <t>KG</t>
  </si>
  <si>
    <t>Пленка для ламинирования рулонная</t>
  </si>
  <si>
    <t>Цена,  $</t>
  </si>
  <si>
    <t>Пленка полипропиленовая (РР) для ламин-я рулонная, 1 рулон</t>
  </si>
  <si>
    <t>ООО "ЮжУрал-Мастер"  г.Челябинск, пр. Победы, 177, оф. 106 Тел:  (351) 790-44-98,  т/ф  265-01-98,  www. umaster74.ru, copyterra@rambler.ru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</si>
</sst>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#,##0.00"/>
    <numFmt numFmtId="166" formatCode="#,##0;[Red]#,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b/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name val="Times New Roman"/>
      <family val="1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9"/>
      <name val="Arial Cyr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 style="thin"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indent="1"/>
    </xf>
    <xf numFmtId="0" fontId="13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indent="1"/>
    </xf>
    <xf numFmtId="3" fontId="15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indent="1"/>
    </xf>
    <xf numFmtId="3" fontId="15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3" fillId="34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right" vertical="center" indent="1"/>
    </xf>
    <xf numFmtId="3" fontId="15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0" fontId="13" fillId="34" borderId="1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3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left" vertical="top"/>
    </xf>
    <xf numFmtId="164" fontId="5" fillId="0" borderId="0" xfId="0" applyNumberFormat="1" applyFont="1" applyBorder="1" applyAlignment="1">
      <alignment horizontal="right" vertical="center" indent="1"/>
    </xf>
    <xf numFmtId="0" fontId="17" fillId="0" borderId="0" xfId="0" applyFont="1" applyAlignment="1">
      <alignment/>
    </xf>
    <xf numFmtId="2" fontId="11" fillId="0" borderId="12" xfId="0" applyNumberFormat="1" applyFont="1" applyBorder="1" applyAlignment="1">
      <alignment horizontal="right" vertical="center" indent="1"/>
    </xf>
    <xf numFmtId="2" fontId="11" fillId="0" borderId="13" xfId="0" applyNumberFormat="1" applyFont="1" applyBorder="1" applyAlignment="1">
      <alignment horizontal="right" vertical="center" indent="1"/>
    </xf>
    <xf numFmtId="2" fontId="11" fillId="0" borderId="17" xfId="0" applyNumberFormat="1" applyFont="1" applyBorder="1" applyAlignment="1">
      <alignment horizontal="right" vertical="center" indent="1"/>
    </xf>
    <xf numFmtId="2" fontId="11" fillId="0" borderId="14" xfId="0" applyNumberFormat="1" applyFont="1" applyBorder="1" applyAlignment="1">
      <alignment horizontal="right" vertical="center" indent="1"/>
    </xf>
    <xf numFmtId="2" fontId="11" fillId="0" borderId="15" xfId="0" applyNumberFormat="1" applyFont="1" applyBorder="1" applyAlignment="1">
      <alignment horizontal="right" vertical="center" indent="1"/>
    </xf>
    <xf numFmtId="2" fontId="11" fillId="0" borderId="0" xfId="0" applyNumberFormat="1" applyFont="1" applyBorder="1" applyAlignment="1">
      <alignment horizontal="right" vertical="center" indent="1"/>
    </xf>
    <xf numFmtId="2" fontId="18" fillId="0" borderId="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indent="1"/>
    </xf>
    <xf numFmtId="3" fontId="15" fillId="0" borderId="20" xfId="0" applyNumberFormat="1" applyFont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2" fontId="11" fillId="0" borderId="20" xfId="0" applyNumberFormat="1" applyFont="1" applyBorder="1" applyAlignment="1">
      <alignment horizontal="right" vertical="center" indent="1"/>
    </xf>
    <xf numFmtId="164" fontId="5" fillId="0" borderId="21" xfId="0" applyNumberFormat="1" applyFont="1" applyBorder="1" applyAlignment="1">
      <alignment horizontal="right" vertical="center" indent="1"/>
    </xf>
    <xf numFmtId="164" fontId="5" fillId="0" borderId="22" xfId="0" applyNumberFormat="1" applyFont="1" applyBorder="1" applyAlignment="1">
      <alignment horizontal="right" vertical="center" indent="1"/>
    </xf>
    <xf numFmtId="0" fontId="13" fillId="34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 indent="1"/>
    </xf>
    <xf numFmtId="3" fontId="15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right" vertical="center" indent="1"/>
    </xf>
    <xf numFmtId="164" fontId="5" fillId="0" borderId="24" xfId="0" applyNumberFormat="1" applyFont="1" applyBorder="1" applyAlignment="1">
      <alignment horizontal="right" vertical="center" indent="1"/>
    </xf>
    <xf numFmtId="0" fontId="1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indent="1"/>
    </xf>
    <xf numFmtId="2" fontId="11" fillId="0" borderId="27" xfId="0" applyNumberFormat="1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indent="1"/>
    </xf>
    <xf numFmtId="3" fontId="15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right" vertical="center" indent="1"/>
    </xf>
    <xf numFmtId="0" fontId="14" fillId="0" borderId="30" xfId="0" applyFont="1" applyBorder="1" applyAlignment="1">
      <alignment horizontal="left" vertical="center" indent="1"/>
    </xf>
    <xf numFmtId="0" fontId="14" fillId="0" borderId="31" xfId="0" applyFont="1" applyBorder="1" applyAlignment="1">
      <alignment horizontal="left" vertical="center" indent="1"/>
    </xf>
    <xf numFmtId="0" fontId="16" fillId="34" borderId="2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right" vertical="center" indent="1"/>
    </xf>
    <xf numFmtId="0" fontId="0" fillId="0" borderId="33" xfId="0" applyBorder="1" applyAlignment="1">
      <alignment/>
    </xf>
    <xf numFmtId="0" fontId="16" fillId="34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right" vertical="center" indent="1"/>
    </xf>
    <xf numFmtId="0" fontId="13" fillId="34" borderId="36" xfId="0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right" vertical="center" indent="1"/>
    </xf>
    <xf numFmtId="0" fontId="16" fillId="34" borderId="36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right" vertical="center" indent="1"/>
    </xf>
    <xf numFmtId="1" fontId="5" fillId="0" borderId="39" xfId="0" applyNumberFormat="1" applyFont="1" applyBorder="1" applyAlignment="1">
      <alignment horizontal="right" vertical="center" indent="1"/>
    </xf>
    <xf numFmtId="0" fontId="13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left" vertical="center" indent="1"/>
    </xf>
    <xf numFmtId="0" fontId="13" fillId="34" borderId="14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left" vertical="center" indent="1"/>
    </xf>
    <xf numFmtId="2" fontId="11" fillId="0" borderId="43" xfId="0" applyNumberFormat="1" applyFont="1" applyBorder="1" applyAlignment="1">
      <alignment horizontal="right" vertical="center" indent="1"/>
    </xf>
    <xf numFmtId="164" fontId="5" fillId="0" borderId="44" xfId="0" applyNumberFormat="1" applyFont="1" applyBorder="1" applyAlignment="1">
      <alignment horizontal="right" vertical="center" indent="1"/>
    </xf>
    <xf numFmtId="0" fontId="13" fillId="34" borderId="27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left" vertical="center" indent="1"/>
    </xf>
    <xf numFmtId="1" fontId="5" fillId="0" borderId="45" xfId="0" applyNumberFormat="1" applyFont="1" applyBorder="1" applyAlignment="1">
      <alignment horizontal="right" vertical="center" indent="1"/>
    </xf>
    <xf numFmtId="0" fontId="8" fillId="33" borderId="46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vertical="center" indent="1"/>
    </xf>
    <xf numFmtId="0" fontId="10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indent="1"/>
    </xf>
    <xf numFmtId="164" fontId="5" fillId="0" borderId="51" xfId="0" applyNumberFormat="1" applyFont="1" applyBorder="1" applyAlignment="1">
      <alignment horizontal="right" vertical="center" indent="1"/>
    </xf>
    <xf numFmtId="0" fontId="0" fillId="0" borderId="5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54" xfId="53" applyFont="1" applyBorder="1" applyAlignment="1">
      <alignment horizontal="center" vertical="distributed"/>
      <protection/>
    </xf>
    <xf numFmtId="0" fontId="7" fillId="0" borderId="55" xfId="53" applyFont="1" applyBorder="1" applyAlignment="1">
      <alignment horizontal="center" vertical="distributed"/>
      <protection/>
    </xf>
    <xf numFmtId="0" fontId="7" fillId="0" borderId="56" xfId="53" applyFont="1" applyBorder="1" applyAlignment="1">
      <alignment horizontal="center" vertical="distributed"/>
      <protection/>
    </xf>
    <xf numFmtId="0" fontId="12" fillId="0" borderId="0" xfId="0" applyFont="1" applyAlignment="1">
      <alignment horizont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2.375" style="0" customWidth="1"/>
    <col min="3" max="3" width="11.875" style="0" customWidth="1"/>
    <col min="4" max="4" width="10.625" style="0" customWidth="1"/>
    <col min="5" max="5" width="11.125" style="0" customWidth="1"/>
    <col min="8" max="8" width="0" style="1" hidden="1" customWidth="1"/>
  </cols>
  <sheetData>
    <row r="1" spans="1:8" ht="18.75">
      <c r="A1" s="126" t="s">
        <v>40</v>
      </c>
      <c r="B1" s="126"/>
      <c r="C1" s="126"/>
      <c r="D1" s="126"/>
      <c r="E1" s="126"/>
      <c r="F1" s="126"/>
      <c r="G1" s="126"/>
      <c r="H1" s="126"/>
    </row>
    <row r="2" ht="6" customHeight="1">
      <c r="A2" s="2"/>
    </row>
    <row r="3" spans="1:9" ht="33" customHeight="1">
      <c r="A3" s="123" t="s">
        <v>43</v>
      </c>
      <c r="B3" s="124"/>
      <c r="C3" s="124"/>
      <c r="D3" s="124"/>
      <c r="E3" s="124"/>
      <c r="F3" s="124"/>
      <c r="G3" s="124"/>
      <c r="H3" s="125"/>
      <c r="I3" s="120"/>
    </row>
    <row r="5" spans="1:8" ht="12.75">
      <c r="A5" s="3" t="s">
        <v>1</v>
      </c>
      <c r="B5" s="3"/>
      <c r="C5" s="3"/>
      <c r="D5" s="4"/>
      <c r="E5" s="4"/>
      <c r="F5" s="4"/>
      <c r="G5" s="4"/>
      <c r="H5" s="42"/>
    </row>
    <row r="6" spans="1:8" ht="12.75">
      <c r="A6" s="3" t="s">
        <v>2</v>
      </c>
      <c r="B6" s="3"/>
      <c r="C6" s="3"/>
      <c r="D6" s="4"/>
      <c r="E6" s="4"/>
      <c r="F6" s="4"/>
      <c r="G6" s="4"/>
      <c r="H6" s="42"/>
    </row>
    <row r="8" spans="1:9" ht="12.75">
      <c r="A8" s="101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02" t="s">
        <v>9</v>
      </c>
      <c r="H8" s="113" t="s">
        <v>10</v>
      </c>
      <c r="I8" s="114" t="s">
        <v>0</v>
      </c>
    </row>
    <row r="9" spans="1:9" ht="12.75">
      <c r="A9" s="130" t="s">
        <v>11</v>
      </c>
      <c r="B9" s="106" t="s">
        <v>12</v>
      </c>
      <c r="C9" s="107" t="s">
        <v>13</v>
      </c>
      <c r="D9" s="71">
        <v>305</v>
      </c>
      <c r="E9" s="71">
        <v>200</v>
      </c>
      <c r="F9" s="72">
        <v>25</v>
      </c>
      <c r="G9" s="73" t="s">
        <v>14</v>
      </c>
      <c r="H9" s="87">
        <v>13.1</v>
      </c>
      <c r="I9" s="90">
        <f>H9*1.55</f>
        <v>20.305</v>
      </c>
    </row>
    <row r="10" spans="1:9" ht="12.75">
      <c r="A10" s="131"/>
      <c r="B10" s="9" t="s">
        <v>12</v>
      </c>
      <c r="C10" s="10" t="s">
        <v>13</v>
      </c>
      <c r="D10" s="11">
        <v>330</v>
      </c>
      <c r="E10" s="11">
        <v>200</v>
      </c>
      <c r="F10" s="12">
        <v>25</v>
      </c>
      <c r="G10" s="13" t="s">
        <v>14</v>
      </c>
      <c r="H10" s="43">
        <v>14.18</v>
      </c>
      <c r="I10" s="92">
        <f aca="true" t="shared" si="0" ref="I10:I73">H10*1.55</f>
        <v>21.979</v>
      </c>
    </row>
    <row r="11" spans="1:9" ht="12.75">
      <c r="A11" s="131"/>
      <c r="B11" s="9" t="s">
        <v>12</v>
      </c>
      <c r="C11" s="10" t="s">
        <v>13</v>
      </c>
      <c r="D11" s="14">
        <v>350</v>
      </c>
      <c r="E11" s="14">
        <v>200</v>
      </c>
      <c r="F11" s="15">
        <v>25</v>
      </c>
      <c r="G11" s="16" t="s">
        <v>14</v>
      </c>
      <c r="H11" s="44">
        <v>15.04</v>
      </c>
      <c r="I11" s="92">
        <f t="shared" si="0"/>
        <v>23.311999999999998</v>
      </c>
    </row>
    <row r="12" spans="1:9" ht="12.75">
      <c r="A12" s="131"/>
      <c r="B12" s="9" t="s">
        <v>12</v>
      </c>
      <c r="C12" s="10" t="s">
        <v>13</v>
      </c>
      <c r="D12" s="11">
        <v>457</v>
      </c>
      <c r="E12" s="11">
        <v>200</v>
      </c>
      <c r="F12" s="12">
        <v>25</v>
      </c>
      <c r="G12" s="13" t="s">
        <v>14</v>
      </c>
      <c r="H12" s="43">
        <v>19.65</v>
      </c>
      <c r="I12" s="92">
        <f t="shared" si="0"/>
        <v>30.4575</v>
      </c>
    </row>
    <row r="13" spans="1:9" ht="12.75">
      <c r="A13" s="131"/>
      <c r="B13" s="9" t="s">
        <v>12</v>
      </c>
      <c r="C13" s="10" t="s">
        <v>13</v>
      </c>
      <c r="D13" s="11">
        <v>457</v>
      </c>
      <c r="E13" s="11">
        <v>500</v>
      </c>
      <c r="F13" s="12">
        <v>77</v>
      </c>
      <c r="G13" s="17" t="s">
        <v>14</v>
      </c>
      <c r="H13" s="43">
        <v>49.13</v>
      </c>
      <c r="I13" s="92">
        <f t="shared" si="0"/>
        <v>76.15150000000001</v>
      </c>
    </row>
    <row r="14" spans="1:9" ht="12.75">
      <c r="A14" s="131"/>
      <c r="B14" s="9" t="s">
        <v>12</v>
      </c>
      <c r="C14" s="10" t="s">
        <v>13</v>
      </c>
      <c r="D14" s="11">
        <v>457</v>
      </c>
      <c r="E14" s="11">
        <v>500</v>
      </c>
      <c r="F14" s="12">
        <v>77</v>
      </c>
      <c r="G14" s="17" t="s">
        <v>15</v>
      </c>
      <c r="H14" s="43">
        <v>49.13</v>
      </c>
      <c r="I14" s="92">
        <f t="shared" si="0"/>
        <v>76.15150000000001</v>
      </c>
    </row>
    <row r="15" spans="1:9" ht="12.75">
      <c r="A15" s="131"/>
      <c r="B15" s="9" t="s">
        <v>12</v>
      </c>
      <c r="C15" s="13" t="s">
        <v>13</v>
      </c>
      <c r="D15" s="11">
        <v>457</v>
      </c>
      <c r="E15" s="11">
        <v>2000</v>
      </c>
      <c r="F15" s="12">
        <v>77</v>
      </c>
      <c r="G15" s="17" t="s">
        <v>14</v>
      </c>
      <c r="H15" s="43">
        <v>196.29</v>
      </c>
      <c r="I15" s="92">
        <f t="shared" si="0"/>
        <v>304.2495</v>
      </c>
    </row>
    <row r="16" spans="1:9" ht="12.75">
      <c r="A16" s="131"/>
      <c r="B16" s="9" t="s">
        <v>12</v>
      </c>
      <c r="C16" s="13" t="s">
        <v>13</v>
      </c>
      <c r="D16" s="11">
        <v>457</v>
      </c>
      <c r="E16" s="11">
        <v>2000</v>
      </c>
      <c r="F16" s="12">
        <v>77</v>
      </c>
      <c r="G16" s="17" t="s">
        <v>15</v>
      </c>
      <c r="H16" s="43">
        <v>196.29</v>
      </c>
      <c r="I16" s="92">
        <f t="shared" si="0"/>
        <v>304.2495</v>
      </c>
    </row>
    <row r="17" spans="1:9" ht="12.75">
      <c r="A17" s="131"/>
      <c r="B17" s="9" t="s">
        <v>12</v>
      </c>
      <c r="C17" s="13" t="s">
        <v>13</v>
      </c>
      <c r="D17" s="14">
        <v>480</v>
      </c>
      <c r="E17" s="14">
        <v>200</v>
      </c>
      <c r="F17" s="15">
        <v>25</v>
      </c>
      <c r="G17" s="16" t="s">
        <v>14</v>
      </c>
      <c r="H17" s="44">
        <v>20.62</v>
      </c>
      <c r="I17" s="92">
        <f t="shared" si="0"/>
        <v>31.961000000000002</v>
      </c>
    </row>
    <row r="18" spans="1:9" ht="12.75">
      <c r="A18" s="131"/>
      <c r="B18" s="9" t="s">
        <v>12</v>
      </c>
      <c r="C18" s="13" t="s">
        <v>13</v>
      </c>
      <c r="D18" s="11">
        <v>510</v>
      </c>
      <c r="E18" s="11">
        <v>200</v>
      </c>
      <c r="F18" s="12">
        <v>25</v>
      </c>
      <c r="G18" s="13" t="s">
        <v>14</v>
      </c>
      <c r="H18" s="43">
        <v>21.91</v>
      </c>
      <c r="I18" s="92">
        <f t="shared" si="0"/>
        <v>33.9605</v>
      </c>
    </row>
    <row r="19" spans="1:9" ht="12.75">
      <c r="A19" s="131"/>
      <c r="B19" s="9" t="s">
        <v>12</v>
      </c>
      <c r="C19" s="13" t="s">
        <v>13</v>
      </c>
      <c r="D19" s="11">
        <v>635</v>
      </c>
      <c r="E19" s="11">
        <v>200</v>
      </c>
      <c r="F19" s="12">
        <v>25</v>
      </c>
      <c r="G19" s="13" t="s">
        <v>14</v>
      </c>
      <c r="H19" s="43">
        <v>27.28</v>
      </c>
      <c r="I19" s="92">
        <f t="shared" si="0"/>
        <v>42.284000000000006</v>
      </c>
    </row>
    <row r="20" spans="1:9" ht="12.75">
      <c r="A20" s="131"/>
      <c r="B20" s="9" t="s">
        <v>12</v>
      </c>
      <c r="C20" s="13" t="s">
        <v>13</v>
      </c>
      <c r="D20" s="11">
        <v>640</v>
      </c>
      <c r="E20" s="11">
        <v>2000</v>
      </c>
      <c r="F20" s="12">
        <v>77</v>
      </c>
      <c r="G20" s="13" t="s">
        <v>15</v>
      </c>
      <c r="H20" s="43">
        <v>274.89</v>
      </c>
      <c r="I20" s="92">
        <f t="shared" si="0"/>
        <v>426.0795</v>
      </c>
    </row>
    <row r="21" spans="1:9" ht="12.75">
      <c r="A21" s="131"/>
      <c r="B21" s="9" t="s">
        <v>12</v>
      </c>
      <c r="C21" s="13" t="s">
        <v>13</v>
      </c>
      <c r="D21" s="14">
        <v>1000</v>
      </c>
      <c r="E21" s="14">
        <v>200</v>
      </c>
      <c r="F21" s="15">
        <v>25</v>
      </c>
      <c r="G21" s="17" t="s">
        <v>15</v>
      </c>
      <c r="H21" s="44">
        <v>42.95</v>
      </c>
      <c r="I21" s="92">
        <f t="shared" si="0"/>
        <v>66.5725</v>
      </c>
    </row>
    <row r="22" spans="1:9" ht="12.75">
      <c r="A22" s="139"/>
      <c r="B22" s="27" t="s">
        <v>12</v>
      </c>
      <c r="C22" s="99" t="s">
        <v>13</v>
      </c>
      <c r="D22" s="22">
        <v>1000</v>
      </c>
      <c r="E22" s="22">
        <v>500</v>
      </c>
      <c r="F22" s="23">
        <v>77</v>
      </c>
      <c r="G22" s="26" t="s">
        <v>15</v>
      </c>
      <c r="H22" s="45">
        <v>107.38</v>
      </c>
      <c r="I22" s="92">
        <f t="shared" si="0"/>
        <v>166.439</v>
      </c>
    </row>
    <row r="23" spans="1:9" ht="12.75">
      <c r="A23" s="101" t="s">
        <v>3</v>
      </c>
      <c r="B23" s="102" t="s">
        <v>4</v>
      </c>
      <c r="C23" s="102" t="s">
        <v>5</v>
      </c>
      <c r="D23" s="102" t="s">
        <v>6</v>
      </c>
      <c r="E23" s="102" t="s">
        <v>7</v>
      </c>
      <c r="F23" s="102" t="s">
        <v>8</v>
      </c>
      <c r="G23" s="102" t="s">
        <v>9</v>
      </c>
      <c r="H23" s="113" t="s">
        <v>10</v>
      </c>
      <c r="I23" s="112" t="s">
        <v>0</v>
      </c>
    </row>
    <row r="24" spans="1:9" ht="12.75">
      <c r="A24" s="137" t="s">
        <v>16</v>
      </c>
      <c r="B24" s="100" t="s">
        <v>17</v>
      </c>
      <c r="C24" s="17" t="s">
        <v>13</v>
      </c>
      <c r="D24" s="24">
        <v>305</v>
      </c>
      <c r="E24" s="24">
        <v>150</v>
      </c>
      <c r="F24" s="25">
        <v>25</v>
      </c>
      <c r="G24" s="17" t="s">
        <v>14</v>
      </c>
      <c r="H24" s="44">
        <v>11.2</v>
      </c>
      <c r="I24" s="108">
        <f t="shared" si="0"/>
        <v>17.36</v>
      </c>
    </row>
    <row r="25" spans="1:9" ht="12.75">
      <c r="A25" s="131"/>
      <c r="B25" s="9" t="s">
        <v>17</v>
      </c>
      <c r="C25" s="21" t="s">
        <v>18</v>
      </c>
      <c r="D25" s="22">
        <v>305</v>
      </c>
      <c r="E25" s="22">
        <v>150</v>
      </c>
      <c r="F25" s="23">
        <v>25</v>
      </c>
      <c r="G25" s="17" t="s">
        <v>14</v>
      </c>
      <c r="H25" s="45" t="s">
        <v>19</v>
      </c>
      <c r="I25" s="92"/>
    </row>
    <row r="26" spans="1:9" ht="12.75">
      <c r="A26" s="131"/>
      <c r="B26" s="9" t="s">
        <v>17</v>
      </c>
      <c r="C26" s="13" t="s">
        <v>13</v>
      </c>
      <c r="D26" s="22">
        <v>305</v>
      </c>
      <c r="E26" s="22">
        <v>500</v>
      </c>
      <c r="F26" s="23">
        <v>77</v>
      </c>
      <c r="G26" s="16" t="s">
        <v>14</v>
      </c>
      <c r="H26" s="45">
        <v>37.34</v>
      </c>
      <c r="I26" s="92">
        <f t="shared" si="0"/>
        <v>57.87700000000001</v>
      </c>
    </row>
    <row r="27" spans="1:9" ht="12.75">
      <c r="A27" s="131"/>
      <c r="B27" s="9" t="s">
        <v>17</v>
      </c>
      <c r="C27" s="13" t="s">
        <v>13</v>
      </c>
      <c r="D27" s="11">
        <v>330</v>
      </c>
      <c r="E27" s="11">
        <v>150</v>
      </c>
      <c r="F27" s="12">
        <v>25</v>
      </c>
      <c r="G27" s="13" t="s">
        <v>14</v>
      </c>
      <c r="H27" s="43">
        <v>12.23</v>
      </c>
      <c r="I27" s="92">
        <f t="shared" si="0"/>
        <v>18.956500000000002</v>
      </c>
    </row>
    <row r="28" spans="1:9" ht="12.75">
      <c r="A28" s="131"/>
      <c r="B28" s="9" t="s">
        <v>17</v>
      </c>
      <c r="C28" s="13" t="s">
        <v>13</v>
      </c>
      <c r="D28" s="11">
        <v>350</v>
      </c>
      <c r="E28" s="11">
        <v>150</v>
      </c>
      <c r="F28" s="12">
        <v>25</v>
      </c>
      <c r="G28" s="13" t="s">
        <v>14</v>
      </c>
      <c r="H28" s="43">
        <v>12.86</v>
      </c>
      <c r="I28" s="92">
        <f t="shared" si="0"/>
        <v>19.933</v>
      </c>
    </row>
    <row r="29" spans="1:9" ht="12.75">
      <c r="A29" s="131"/>
      <c r="B29" s="9" t="s">
        <v>17</v>
      </c>
      <c r="C29" s="13" t="s">
        <v>13</v>
      </c>
      <c r="D29" s="24">
        <v>457</v>
      </c>
      <c r="E29" s="24">
        <v>150</v>
      </c>
      <c r="F29" s="25">
        <v>25</v>
      </c>
      <c r="G29" s="17" t="s">
        <v>14</v>
      </c>
      <c r="H29" s="44">
        <v>16.8</v>
      </c>
      <c r="I29" s="92">
        <f t="shared" si="0"/>
        <v>26.040000000000003</v>
      </c>
    </row>
    <row r="30" spans="1:9" ht="12.75">
      <c r="A30" s="131"/>
      <c r="B30" s="9" t="s">
        <v>17</v>
      </c>
      <c r="C30" s="21" t="s">
        <v>18</v>
      </c>
      <c r="D30" s="11">
        <v>457</v>
      </c>
      <c r="E30" s="11">
        <v>150</v>
      </c>
      <c r="F30" s="12">
        <v>25</v>
      </c>
      <c r="G30" s="17" t="s">
        <v>14</v>
      </c>
      <c r="H30" s="45" t="s">
        <v>19</v>
      </c>
      <c r="I30" s="92"/>
    </row>
    <row r="31" spans="1:9" ht="12.75">
      <c r="A31" s="131"/>
      <c r="B31" s="9" t="s">
        <v>17</v>
      </c>
      <c r="C31" s="13" t="s">
        <v>13</v>
      </c>
      <c r="D31" s="11">
        <v>457</v>
      </c>
      <c r="E31" s="11">
        <v>500</v>
      </c>
      <c r="F31" s="12">
        <v>77</v>
      </c>
      <c r="G31" s="17" t="s">
        <v>14</v>
      </c>
      <c r="H31" s="45">
        <v>46</v>
      </c>
      <c r="I31" s="92">
        <f t="shared" si="0"/>
        <v>71.3</v>
      </c>
    </row>
    <row r="32" spans="1:9" ht="12.75">
      <c r="A32" s="131"/>
      <c r="B32" s="9" t="s">
        <v>17</v>
      </c>
      <c r="C32" s="13" t="s">
        <v>13</v>
      </c>
      <c r="D32" s="11">
        <v>457</v>
      </c>
      <c r="E32" s="11">
        <v>500</v>
      </c>
      <c r="F32" s="12">
        <v>77</v>
      </c>
      <c r="G32" s="17" t="s">
        <v>15</v>
      </c>
      <c r="H32" s="45">
        <v>46</v>
      </c>
      <c r="I32" s="92">
        <f t="shared" si="0"/>
        <v>71.3</v>
      </c>
    </row>
    <row r="33" spans="1:9" ht="12.75">
      <c r="A33" s="131"/>
      <c r="B33" s="9" t="s">
        <v>17</v>
      </c>
      <c r="C33" s="13" t="s">
        <v>13</v>
      </c>
      <c r="D33" s="22">
        <v>457</v>
      </c>
      <c r="E33" s="22">
        <v>2000</v>
      </c>
      <c r="F33" s="23">
        <v>77</v>
      </c>
      <c r="G33" s="16" t="s">
        <v>15</v>
      </c>
      <c r="H33" s="45">
        <v>184</v>
      </c>
      <c r="I33" s="92">
        <f t="shared" si="0"/>
        <v>285.2</v>
      </c>
    </row>
    <row r="34" spans="1:9" ht="12.75">
      <c r="A34" s="131"/>
      <c r="B34" s="9" t="s">
        <v>17</v>
      </c>
      <c r="C34" s="13" t="s">
        <v>13</v>
      </c>
      <c r="D34" s="11">
        <v>480</v>
      </c>
      <c r="E34" s="11">
        <v>150</v>
      </c>
      <c r="F34" s="12">
        <v>25</v>
      </c>
      <c r="G34" s="13" t="s">
        <v>14</v>
      </c>
      <c r="H34" s="43">
        <v>17.63</v>
      </c>
      <c r="I34" s="92">
        <f t="shared" si="0"/>
        <v>27.3265</v>
      </c>
    </row>
    <row r="35" spans="1:9" ht="12.75">
      <c r="A35" s="131"/>
      <c r="B35" s="9" t="s">
        <v>17</v>
      </c>
      <c r="C35" s="13" t="s">
        <v>13</v>
      </c>
      <c r="D35" s="11">
        <v>510</v>
      </c>
      <c r="E35" s="11">
        <v>150</v>
      </c>
      <c r="F35" s="12">
        <v>25</v>
      </c>
      <c r="G35" s="13" t="s">
        <v>14</v>
      </c>
      <c r="H35" s="43">
        <v>18.73</v>
      </c>
      <c r="I35" s="92">
        <f t="shared" si="0"/>
        <v>29.0315</v>
      </c>
    </row>
    <row r="36" spans="1:9" ht="12.75">
      <c r="A36" s="131"/>
      <c r="B36" s="9" t="s">
        <v>17</v>
      </c>
      <c r="C36" s="13" t="s">
        <v>13</v>
      </c>
      <c r="D36" s="24">
        <v>635</v>
      </c>
      <c r="E36" s="24">
        <v>150</v>
      </c>
      <c r="F36" s="25">
        <v>25</v>
      </c>
      <c r="G36" s="17" t="s">
        <v>14</v>
      </c>
      <c r="H36" s="46">
        <v>23.32</v>
      </c>
      <c r="I36" s="92">
        <f t="shared" si="0"/>
        <v>36.146</v>
      </c>
    </row>
    <row r="37" spans="1:9" ht="12.75">
      <c r="A37" s="131"/>
      <c r="B37" s="9" t="s">
        <v>17</v>
      </c>
      <c r="C37" s="21" t="s">
        <v>18</v>
      </c>
      <c r="D37" s="11">
        <v>635</v>
      </c>
      <c r="E37" s="11">
        <v>150</v>
      </c>
      <c r="F37" s="12">
        <v>25</v>
      </c>
      <c r="G37" s="13" t="s">
        <v>14</v>
      </c>
      <c r="H37" s="43" t="s">
        <v>19</v>
      </c>
      <c r="I37" s="92"/>
    </row>
    <row r="38" spans="1:9" ht="12.75">
      <c r="A38" s="131"/>
      <c r="B38" s="9" t="s">
        <v>17</v>
      </c>
      <c r="C38" s="13" t="s">
        <v>13</v>
      </c>
      <c r="D38" s="22">
        <v>635</v>
      </c>
      <c r="E38" s="22">
        <v>500</v>
      </c>
      <c r="F38" s="23">
        <v>77</v>
      </c>
      <c r="G38" s="26" t="s">
        <v>14</v>
      </c>
      <c r="H38" s="45">
        <v>77.73</v>
      </c>
      <c r="I38" s="92">
        <f t="shared" si="0"/>
        <v>120.48150000000001</v>
      </c>
    </row>
    <row r="39" spans="1:9" ht="12.75">
      <c r="A39" s="131"/>
      <c r="B39" s="9" t="s">
        <v>17</v>
      </c>
      <c r="C39" s="13" t="s">
        <v>13</v>
      </c>
      <c r="D39" s="11">
        <v>1000</v>
      </c>
      <c r="E39" s="11">
        <v>150</v>
      </c>
      <c r="F39" s="12">
        <v>25</v>
      </c>
      <c r="G39" s="13" t="s">
        <v>14</v>
      </c>
      <c r="H39" s="45">
        <v>36.72</v>
      </c>
      <c r="I39" s="92">
        <f t="shared" si="0"/>
        <v>56.916</v>
      </c>
    </row>
    <row r="40" spans="1:9" ht="12.75">
      <c r="A40" s="131"/>
      <c r="B40" s="9" t="s">
        <v>17</v>
      </c>
      <c r="C40" s="21" t="s">
        <v>18</v>
      </c>
      <c r="D40" s="11">
        <v>1000</v>
      </c>
      <c r="E40" s="11">
        <v>150</v>
      </c>
      <c r="F40" s="12">
        <v>77</v>
      </c>
      <c r="G40" s="17" t="s">
        <v>15</v>
      </c>
      <c r="H40" s="45">
        <v>88.35</v>
      </c>
      <c r="I40" s="92">
        <f t="shared" si="0"/>
        <v>136.9425</v>
      </c>
    </row>
    <row r="41" spans="1:9" ht="12.75">
      <c r="A41" s="131"/>
      <c r="B41" s="27" t="s">
        <v>17</v>
      </c>
      <c r="C41" s="26" t="s">
        <v>13</v>
      </c>
      <c r="D41" s="11">
        <v>1000</v>
      </c>
      <c r="E41" s="11">
        <v>500</v>
      </c>
      <c r="F41" s="12">
        <v>77</v>
      </c>
      <c r="G41" s="13" t="s">
        <v>14</v>
      </c>
      <c r="H41" s="43">
        <v>122.4</v>
      </c>
      <c r="I41" s="92">
        <f t="shared" si="0"/>
        <v>189.72000000000003</v>
      </c>
    </row>
    <row r="42" spans="1:9" ht="12.75">
      <c r="A42" s="131"/>
      <c r="B42" s="9" t="s">
        <v>17</v>
      </c>
      <c r="C42" s="13" t="s">
        <v>13</v>
      </c>
      <c r="D42" s="14">
        <v>1290</v>
      </c>
      <c r="E42" s="14">
        <v>300</v>
      </c>
      <c r="F42" s="15">
        <v>77</v>
      </c>
      <c r="G42" s="16" t="s">
        <v>14</v>
      </c>
      <c r="H42" s="44">
        <v>108</v>
      </c>
      <c r="I42" s="92">
        <f t="shared" si="0"/>
        <v>167.4</v>
      </c>
    </row>
    <row r="43" spans="1:9" ht="12.75">
      <c r="A43" s="131"/>
      <c r="B43" s="18" t="s">
        <v>17</v>
      </c>
      <c r="C43" s="19" t="s">
        <v>13</v>
      </c>
      <c r="D43" s="28">
        <v>1400</v>
      </c>
      <c r="E43" s="28">
        <v>300</v>
      </c>
      <c r="F43" s="29">
        <v>77</v>
      </c>
      <c r="G43" s="19" t="s">
        <v>14</v>
      </c>
      <c r="H43" s="47">
        <v>110.1</v>
      </c>
      <c r="I43" s="92">
        <f t="shared" si="0"/>
        <v>170.655</v>
      </c>
    </row>
    <row r="44" spans="1:9" ht="12.75">
      <c r="A44" s="75" t="s">
        <v>3</v>
      </c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  <c r="G44" s="5" t="s">
        <v>9</v>
      </c>
      <c r="H44" s="111" t="s">
        <v>10</v>
      </c>
      <c r="I44" s="112" t="s">
        <v>0</v>
      </c>
    </row>
    <row r="45" spans="1:9" ht="12.75">
      <c r="A45" s="131" t="s">
        <v>20</v>
      </c>
      <c r="B45" s="9" t="s">
        <v>21</v>
      </c>
      <c r="C45" s="13" t="s">
        <v>13</v>
      </c>
      <c r="D45" s="22">
        <v>305</v>
      </c>
      <c r="E45" s="22">
        <v>150</v>
      </c>
      <c r="F45" s="23">
        <v>25</v>
      </c>
      <c r="G45" s="16" t="s">
        <v>14</v>
      </c>
      <c r="H45" s="45">
        <v>18.5</v>
      </c>
      <c r="I45" s="108">
        <f t="shared" si="0"/>
        <v>28.675</v>
      </c>
    </row>
    <row r="46" spans="1:9" ht="12.75">
      <c r="A46" s="131"/>
      <c r="B46" s="9" t="s">
        <v>21</v>
      </c>
      <c r="C46" s="13" t="s">
        <v>13</v>
      </c>
      <c r="D46" s="11">
        <v>350</v>
      </c>
      <c r="E46" s="11">
        <v>150</v>
      </c>
      <c r="F46" s="12">
        <v>25</v>
      </c>
      <c r="G46" s="13" t="s">
        <v>14</v>
      </c>
      <c r="H46" s="43">
        <v>21.23</v>
      </c>
      <c r="I46" s="92">
        <f t="shared" si="0"/>
        <v>32.9065</v>
      </c>
    </row>
    <row r="47" spans="1:9" ht="12.75">
      <c r="A47" s="131"/>
      <c r="B47" s="9" t="s">
        <v>21</v>
      </c>
      <c r="C47" s="13" t="s">
        <v>13</v>
      </c>
      <c r="D47" s="24">
        <v>457</v>
      </c>
      <c r="E47" s="24">
        <v>100</v>
      </c>
      <c r="F47" s="25">
        <v>25</v>
      </c>
      <c r="G47" s="17" t="s">
        <v>14</v>
      </c>
      <c r="H47" s="44">
        <v>18.5</v>
      </c>
      <c r="I47" s="92">
        <f t="shared" si="0"/>
        <v>28.675</v>
      </c>
    </row>
    <row r="48" spans="1:9" ht="12.75">
      <c r="A48" s="131"/>
      <c r="B48" s="9" t="s">
        <v>21</v>
      </c>
      <c r="C48" s="13" t="s">
        <v>13</v>
      </c>
      <c r="D48" s="11">
        <v>457</v>
      </c>
      <c r="E48" s="11">
        <v>150</v>
      </c>
      <c r="F48" s="12">
        <v>25</v>
      </c>
      <c r="G48" s="17" t="s">
        <v>14</v>
      </c>
      <c r="H48" s="45">
        <v>27.75</v>
      </c>
      <c r="I48" s="92">
        <f t="shared" si="0"/>
        <v>43.0125</v>
      </c>
    </row>
    <row r="49" spans="1:9" ht="12.75">
      <c r="A49" s="131"/>
      <c r="B49" s="9" t="s">
        <v>21</v>
      </c>
      <c r="C49" s="13" t="s">
        <v>13</v>
      </c>
      <c r="D49" s="11">
        <v>457</v>
      </c>
      <c r="E49" s="11">
        <v>150</v>
      </c>
      <c r="F49" s="12">
        <v>25</v>
      </c>
      <c r="G49" s="17" t="s">
        <v>15</v>
      </c>
      <c r="H49" s="45">
        <v>27.75</v>
      </c>
      <c r="I49" s="92">
        <f t="shared" si="0"/>
        <v>43.0125</v>
      </c>
    </row>
    <row r="50" spans="1:9" ht="12.75">
      <c r="A50" s="131"/>
      <c r="B50" s="9" t="s">
        <v>21</v>
      </c>
      <c r="C50" s="13" t="s">
        <v>13</v>
      </c>
      <c r="D50" s="22">
        <v>457</v>
      </c>
      <c r="E50" s="22">
        <v>500</v>
      </c>
      <c r="F50" s="23">
        <v>77</v>
      </c>
      <c r="G50" s="26" t="s">
        <v>14</v>
      </c>
      <c r="H50" s="45">
        <v>92.4</v>
      </c>
      <c r="I50" s="92">
        <f t="shared" si="0"/>
        <v>143.22</v>
      </c>
    </row>
    <row r="51" spans="1:9" ht="12.75">
      <c r="A51" s="131"/>
      <c r="B51" s="9" t="s">
        <v>21</v>
      </c>
      <c r="C51" s="13" t="s">
        <v>13</v>
      </c>
      <c r="D51" s="28">
        <v>635</v>
      </c>
      <c r="E51" s="28">
        <v>150</v>
      </c>
      <c r="F51" s="29">
        <v>25</v>
      </c>
      <c r="G51" s="19" t="s">
        <v>14</v>
      </c>
      <c r="H51" s="47">
        <v>38.52</v>
      </c>
      <c r="I51" s="92">
        <f t="shared" si="0"/>
        <v>59.706</v>
      </c>
    </row>
    <row r="52" spans="1:9" ht="12.75">
      <c r="A52" s="109" t="s">
        <v>3</v>
      </c>
      <c r="B52" s="5" t="s">
        <v>4</v>
      </c>
      <c r="C52" s="5" t="s">
        <v>5</v>
      </c>
      <c r="D52" s="5" t="s">
        <v>6</v>
      </c>
      <c r="E52" s="5" t="s">
        <v>7</v>
      </c>
      <c r="F52" s="5" t="s">
        <v>8</v>
      </c>
      <c r="G52" s="5" t="s">
        <v>9</v>
      </c>
      <c r="H52" s="111" t="s">
        <v>10</v>
      </c>
      <c r="I52" s="112" t="s">
        <v>0</v>
      </c>
    </row>
    <row r="53" spans="1:9" ht="12.75" customHeight="1">
      <c r="A53" s="127" t="s">
        <v>22</v>
      </c>
      <c r="B53" s="97" t="s">
        <v>23</v>
      </c>
      <c r="C53" s="13" t="s">
        <v>13</v>
      </c>
      <c r="D53" s="11">
        <v>305</v>
      </c>
      <c r="E53" s="11">
        <v>100</v>
      </c>
      <c r="F53" s="12">
        <v>25</v>
      </c>
      <c r="G53" s="17" t="s">
        <v>24</v>
      </c>
      <c r="H53" s="45">
        <v>11</v>
      </c>
      <c r="I53" s="108">
        <f t="shared" si="0"/>
        <v>17.05</v>
      </c>
    </row>
    <row r="54" spans="1:9" ht="12.75" customHeight="1">
      <c r="A54" s="128"/>
      <c r="B54" s="98" t="s">
        <v>25</v>
      </c>
      <c r="C54" s="13" t="s">
        <v>13</v>
      </c>
      <c r="D54" s="11">
        <v>305</v>
      </c>
      <c r="E54" s="11">
        <v>100</v>
      </c>
      <c r="F54" s="12">
        <v>25</v>
      </c>
      <c r="G54" s="17" t="s">
        <v>14</v>
      </c>
      <c r="H54" s="45">
        <v>12.8</v>
      </c>
      <c r="I54" s="92">
        <f t="shared" si="0"/>
        <v>19.840000000000003</v>
      </c>
    </row>
    <row r="55" spans="1:9" ht="12.75" customHeight="1">
      <c r="A55" s="128"/>
      <c r="B55" s="97" t="s">
        <v>23</v>
      </c>
      <c r="C55" s="13" t="s">
        <v>13</v>
      </c>
      <c r="D55" s="11">
        <v>305</v>
      </c>
      <c r="E55" s="11">
        <v>100</v>
      </c>
      <c r="F55" s="12">
        <v>25</v>
      </c>
      <c r="G55" s="17" t="s">
        <v>14</v>
      </c>
      <c r="H55" s="45">
        <v>13.4</v>
      </c>
      <c r="I55" s="92">
        <f t="shared" si="0"/>
        <v>20.77</v>
      </c>
    </row>
    <row r="56" spans="1:9" ht="12.75" customHeight="1">
      <c r="A56" s="128"/>
      <c r="B56" s="97" t="s">
        <v>23</v>
      </c>
      <c r="C56" s="21" t="s">
        <v>18</v>
      </c>
      <c r="D56" s="11">
        <v>305</v>
      </c>
      <c r="E56" s="11">
        <v>100</v>
      </c>
      <c r="F56" s="12">
        <v>25</v>
      </c>
      <c r="G56" s="17" t="s">
        <v>14</v>
      </c>
      <c r="H56" s="45">
        <v>30</v>
      </c>
      <c r="I56" s="92">
        <f t="shared" si="0"/>
        <v>46.5</v>
      </c>
    </row>
    <row r="57" spans="1:9" ht="12.75" customHeight="1">
      <c r="A57" s="128"/>
      <c r="B57" s="97" t="s">
        <v>23</v>
      </c>
      <c r="C57" s="13" t="s">
        <v>13</v>
      </c>
      <c r="D57" s="11">
        <v>330</v>
      </c>
      <c r="E57" s="11">
        <v>100</v>
      </c>
      <c r="F57" s="12">
        <v>25</v>
      </c>
      <c r="G57" s="13" t="s">
        <v>24</v>
      </c>
      <c r="H57" s="43">
        <v>11.91</v>
      </c>
      <c r="I57" s="92">
        <f t="shared" si="0"/>
        <v>18.4605</v>
      </c>
    </row>
    <row r="58" spans="1:9" ht="12.75" customHeight="1">
      <c r="A58" s="128"/>
      <c r="B58" s="97" t="s">
        <v>23</v>
      </c>
      <c r="C58" s="13" t="s">
        <v>13</v>
      </c>
      <c r="D58" s="11">
        <v>330</v>
      </c>
      <c r="E58" s="11">
        <v>100</v>
      </c>
      <c r="F58" s="12">
        <v>25</v>
      </c>
      <c r="G58" s="13" t="s">
        <v>14</v>
      </c>
      <c r="H58" s="43">
        <v>14.5</v>
      </c>
      <c r="I58" s="92">
        <f t="shared" si="0"/>
        <v>22.475</v>
      </c>
    </row>
    <row r="59" spans="1:9" ht="12.75" customHeight="1">
      <c r="A59" s="128"/>
      <c r="B59" s="98" t="s">
        <v>25</v>
      </c>
      <c r="C59" s="13" t="s">
        <v>13</v>
      </c>
      <c r="D59" s="22">
        <v>330</v>
      </c>
      <c r="E59" s="22">
        <v>150</v>
      </c>
      <c r="F59" s="23">
        <v>25</v>
      </c>
      <c r="G59" s="16" t="s">
        <v>14</v>
      </c>
      <c r="H59" s="45">
        <v>20.78</v>
      </c>
      <c r="I59" s="92">
        <f t="shared" si="0"/>
        <v>32.209</v>
      </c>
    </row>
    <row r="60" spans="1:9" ht="12.75" customHeight="1">
      <c r="A60" s="128"/>
      <c r="B60" s="97" t="s">
        <v>23</v>
      </c>
      <c r="C60" s="26" t="s">
        <v>13</v>
      </c>
      <c r="D60" s="11">
        <v>350</v>
      </c>
      <c r="E60" s="11">
        <v>100</v>
      </c>
      <c r="F60" s="31">
        <v>25</v>
      </c>
      <c r="G60" s="13" t="s">
        <v>24</v>
      </c>
      <c r="H60" s="43">
        <v>12.63</v>
      </c>
      <c r="I60" s="92">
        <f t="shared" si="0"/>
        <v>19.576500000000003</v>
      </c>
    </row>
    <row r="61" spans="1:9" ht="12.75" customHeight="1">
      <c r="A61" s="128"/>
      <c r="B61" s="98" t="s">
        <v>25</v>
      </c>
      <c r="C61" s="26" t="s">
        <v>13</v>
      </c>
      <c r="D61" s="22">
        <v>350</v>
      </c>
      <c r="E61" s="22">
        <v>100</v>
      </c>
      <c r="F61" s="23">
        <v>25</v>
      </c>
      <c r="G61" s="26" t="s">
        <v>14</v>
      </c>
      <c r="H61" s="45">
        <v>14.69</v>
      </c>
      <c r="I61" s="92">
        <f t="shared" si="0"/>
        <v>22.7695</v>
      </c>
    </row>
    <row r="62" spans="1:9" ht="12.75" customHeight="1">
      <c r="A62" s="128"/>
      <c r="B62" s="97" t="s">
        <v>23</v>
      </c>
      <c r="C62" s="13" t="s">
        <v>13</v>
      </c>
      <c r="D62" s="11">
        <v>457</v>
      </c>
      <c r="E62" s="11">
        <v>100</v>
      </c>
      <c r="F62" s="12">
        <v>25</v>
      </c>
      <c r="G62" s="13" t="s">
        <v>24</v>
      </c>
      <c r="H62" s="45">
        <v>16.5</v>
      </c>
      <c r="I62" s="92">
        <f t="shared" si="0"/>
        <v>25.575</v>
      </c>
    </row>
    <row r="63" spans="1:9" ht="12.75" customHeight="1">
      <c r="A63" s="129"/>
      <c r="B63" s="110" t="s">
        <v>25</v>
      </c>
      <c r="C63" s="64" t="s">
        <v>13</v>
      </c>
      <c r="D63" s="65">
        <v>457</v>
      </c>
      <c r="E63" s="65">
        <v>100</v>
      </c>
      <c r="F63" s="66">
        <v>25</v>
      </c>
      <c r="G63" s="64" t="s">
        <v>14</v>
      </c>
      <c r="H63" s="67">
        <v>19.2</v>
      </c>
      <c r="I63" s="96">
        <f t="shared" si="0"/>
        <v>29.759999999999998</v>
      </c>
    </row>
    <row r="64" spans="1:9" ht="12.75" customHeight="1">
      <c r="A64" s="127" t="s">
        <v>22</v>
      </c>
      <c r="B64" s="89" t="s">
        <v>25</v>
      </c>
      <c r="C64" s="57" t="s">
        <v>13</v>
      </c>
      <c r="D64" s="58">
        <v>457</v>
      </c>
      <c r="E64" s="58">
        <v>100</v>
      </c>
      <c r="F64" s="77">
        <v>25</v>
      </c>
      <c r="G64" s="57" t="s">
        <v>15</v>
      </c>
      <c r="H64" s="87">
        <v>19.2</v>
      </c>
      <c r="I64" s="90">
        <f t="shared" si="0"/>
        <v>29.759999999999998</v>
      </c>
    </row>
    <row r="65" spans="1:9" ht="12.75" customHeight="1">
      <c r="A65" s="128"/>
      <c r="B65" s="91" t="s">
        <v>23</v>
      </c>
      <c r="C65" s="13" t="s">
        <v>13</v>
      </c>
      <c r="D65" s="24">
        <v>457</v>
      </c>
      <c r="E65" s="24">
        <v>100</v>
      </c>
      <c r="F65" s="25">
        <v>25</v>
      </c>
      <c r="G65" s="17" t="s">
        <v>14</v>
      </c>
      <c r="H65" s="43">
        <v>20.1</v>
      </c>
      <c r="I65" s="92">
        <f t="shared" si="0"/>
        <v>31.155000000000005</v>
      </c>
    </row>
    <row r="66" spans="1:9" ht="12.75" customHeight="1">
      <c r="A66" s="128"/>
      <c r="B66" s="91" t="s">
        <v>23</v>
      </c>
      <c r="C66" s="21" t="s">
        <v>18</v>
      </c>
      <c r="D66" s="11">
        <v>457</v>
      </c>
      <c r="E66" s="11">
        <v>100</v>
      </c>
      <c r="F66" s="12">
        <v>25</v>
      </c>
      <c r="G66" s="17" t="s">
        <v>15</v>
      </c>
      <c r="H66" s="45">
        <v>45</v>
      </c>
      <c r="I66" s="92">
        <f t="shared" si="0"/>
        <v>69.75</v>
      </c>
    </row>
    <row r="67" spans="1:9" ht="12.75" customHeight="1">
      <c r="A67" s="128"/>
      <c r="B67" s="91" t="s">
        <v>23</v>
      </c>
      <c r="C67" s="13" t="s">
        <v>13</v>
      </c>
      <c r="D67" s="11">
        <v>457</v>
      </c>
      <c r="E67" s="11">
        <v>500</v>
      </c>
      <c r="F67" s="12">
        <v>77</v>
      </c>
      <c r="G67" s="17" t="s">
        <v>24</v>
      </c>
      <c r="H67" s="45">
        <v>82.41</v>
      </c>
      <c r="I67" s="92">
        <f t="shared" si="0"/>
        <v>127.7355</v>
      </c>
    </row>
    <row r="68" spans="1:9" ht="12.75" customHeight="1">
      <c r="A68" s="128"/>
      <c r="B68" s="93" t="s">
        <v>25</v>
      </c>
      <c r="C68" s="13" t="s">
        <v>13</v>
      </c>
      <c r="D68" s="11">
        <v>457</v>
      </c>
      <c r="E68" s="11">
        <v>500</v>
      </c>
      <c r="F68" s="12">
        <v>77</v>
      </c>
      <c r="G68" s="17" t="s">
        <v>14</v>
      </c>
      <c r="H68" s="45">
        <v>95.9</v>
      </c>
      <c r="I68" s="92">
        <f t="shared" si="0"/>
        <v>148.645</v>
      </c>
    </row>
    <row r="69" spans="1:9" ht="12.75" customHeight="1">
      <c r="A69" s="128"/>
      <c r="B69" s="91" t="s">
        <v>23</v>
      </c>
      <c r="C69" s="13" t="s">
        <v>13</v>
      </c>
      <c r="D69" s="11">
        <v>457</v>
      </c>
      <c r="E69" s="11">
        <v>500</v>
      </c>
      <c r="F69" s="12">
        <v>77</v>
      </c>
      <c r="G69" s="17" t="s">
        <v>14</v>
      </c>
      <c r="H69" s="45">
        <v>100.4</v>
      </c>
      <c r="I69" s="92">
        <f t="shared" si="0"/>
        <v>155.62</v>
      </c>
    </row>
    <row r="70" spans="1:9" ht="12.75" customHeight="1">
      <c r="A70" s="128"/>
      <c r="B70" s="91" t="s">
        <v>23</v>
      </c>
      <c r="C70" s="13" t="s">
        <v>13</v>
      </c>
      <c r="D70" s="11">
        <v>457</v>
      </c>
      <c r="E70" s="11">
        <v>500</v>
      </c>
      <c r="F70" s="12">
        <v>77</v>
      </c>
      <c r="G70" s="13" t="s">
        <v>15</v>
      </c>
      <c r="H70" s="43">
        <v>100.4</v>
      </c>
      <c r="I70" s="92">
        <f t="shared" si="0"/>
        <v>155.62</v>
      </c>
    </row>
    <row r="71" spans="1:9" ht="12.75" customHeight="1">
      <c r="A71" s="128"/>
      <c r="B71" s="91" t="s">
        <v>23</v>
      </c>
      <c r="C71" s="13" t="s">
        <v>13</v>
      </c>
      <c r="D71" s="14">
        <v>510</v>
      </c>
      <c r="E71" s="14">
        <v>100</v>
      </c>
      <c r="F71" s="15">
        <v>25</v>
      </c>
      <c r="G71" s="16" t="s">
        <v>14</v>
      </c>
      <c r="H71" s="44">
        <v>22.41</v>
      </c>
      <c r="I71" s="92">
        <f t="shared" si="0"/>
        <v>34.7355</v>
      </c>
    </row>
    <row r="72" spans="1:9" ht="12.75" customHeight="1">
      <c r="A72" s="128"/>
      <c r="B72" s="91" t="s">
        <v>23</v>
      </c>
      <c r="C72" s="13" t="s">
        <v>13</v>
      </c>
      <c r="D72" s="11">
        <v>635</v>
      </c>
      <c r="E72" s="11">
        <v>100</v>
      </c>
      <c r="F72" s="12">
        <v>25</v>
      </c>
      <c r="G72" s="13" t="s">
        <v>24</v>
      </c>
      <c r="H72" s="43">
        <v>22.9</v>
      </c>
      <c r="I72" s="92">
        <f t="shared" si="0"/>
        <v>35.495</v>
      </c>
    </row>
    <row r="73" spans="1:9" ht="12.75" customHeight="1">
      <c r="A73" s="128"/>
      <c r="B73" s="93" t="s">
        <v>25</v>
      </c>
      <c r="C73" s="13" t="s">
        <v>13</v>
      </c>
      <c r="D73" s="22">
        <v>635</v>
      </c>
      <c r="E73" s="22">
        <v>100</v>
      </c>
      <c r="F73" s="23">
        <v>25</v>
      </c>
      <c r="G73" s="16" t="s">
        <v>14</v>
      </c>
      <c r="H73" s="45">
        <v>26.65</v>
      </c>
      <c r="I73" s="92">
        <f t="shared" si="0"/>
        <v>41.3075</v>
      </c>
    </row>
    <row r="74" spans="1:9" ht="12.75" customHeight="1">
      <c r="A74" s="128"/>
      <c r="B74" s="91" t="s">
        <v>23</v>
      </c>
      <c r="C74" s="13" t="s">
        <v>13</v>
      </c>
      <c r="D74" s="11">
        <v>635</v>
      </c>
      <c r="E74" s="11">
        <v>100</v>
      </c>
      <c r="F74" s="12">
        <v>25</v>
      </c>
      <c r="G74" s="13" t="s">
        <v>14</v>
      </c>
      <c r="H74" s="43">
        <v>27.9</v>
      </c>
      <c r="I74" s="92">
        <f aca="true" t="shared" si="1" ref="I74:I80">H74*1.55</f>
        <v>43.245</v>
      </c>
    </row>
    <row r="75" spans="1:9" ht="12.75" customHeight="1">
      <c r="A75" s="128"/>
      <c r="B75" s="93" t="s">
        <v>25</v>
      </c>
      <c r="C75" s="21" t="s">
        <v>18</v>
      </c>
      <c r="D75" s="11">
        <v>635</v>
      </c>
      <c r="E75" s="11">
        <v>100</v>
      </c>
      <c r="F75" s="12">
        <v>25</v>
      </c>
      <c r="G75" s="13" t="s">
        <v>15</v>
      </c>
      <c r="H75" s="43">
        <v>56</v>
      </c>
      <c r="I75" s="92">
        <f t="shared" si="1"/>
        <v>86.8</v>
      </c>
    </row>
    <row r="76" spans="1:9" ht="12.75" customHeight="1">
      <c r="A76" s="128"/>
      <c r="B76" s="91" t="s">
        <v>23</v>
      </c>
      <c r="C76" s="21" t="s">
        <v>18</v>
      </c>
      <c r="D76" s="24">
        <v>635</v>
      </c>
      <c r="E76" s="24">
        <v>100</v>
      </c>
      <c r="F76" s="25">
        <v>25</v>
      </c>
      <c r="G76" s="17" t="s">
        <v>14</v>
      </c>
      <c r="H76" s="44">
        <v>62.5</v>
      </c>
      <c r="I76" s="92">
        <f t="shared" si="1"/>
        <v>96.875</v>
      </c>
    </row>
    <row r="77" spans="1:9" ht="12.75" customHeight="1">
      <c r="A77" s="128"/>
      <c r="B77" s="91" t="s">
        <v>23</v>
      </c>
      <c r="C77" s="21" t="s">
        <v>18</v>
      </c>
      <c r="D77" s="11">
        <v>635</v>
      </c>
      <c r="E77" s="11">
        <v>100</v>
      </c>
      <c r="F77" s="12">
        <v>25</v>
      </c>
      <c r="G77" s="13" t="s">
        <v>15</v>
      </c>
      <c r="H77" s="43">
        <v>62.5</v>
      </c>
      <c r="I77" s="92">
        <f t="shared" si="1"/>
        <v>96.875</v>
      </c>
    </row>
    <row r="78" spans="1:9" ht="12.75" customHeight="1">
      <c r="A78" s="128"/>
      <c r="B78" s="91" t="s">
        <v>23</v>
      </c>
      <c r="C78" s="13" t="s">
        <v>13</v>
      </c>
      <c r="D78" s="24">
        <v>1000</v>
      </c>
      <c r="E78" s="24">
        <v>100</v>
      </c>
      <c r="F78" s="25">
        <v>77</v>
      </c>
      <c r="G78" s="17" t="s">
        <v>24</v>
      </c>
      <c r="H78" s="46" t="s">
        <v>19</v>
      </c>
      <c r="I78" s="92">
        <v>77.2</v>
      </c>
    </row>
    <row r="79" spans="1:9" ht="12.75" customHeight="1">
      <c r="A79" s="128"/>
      <c r="B79" s="91" t="s">
        <v>23</v>
      </c>
      <c r="C79" s="13" t="s">
        <v>13</v>
      </c>
      <c r="D79" s="24">
        <v>1000</v>
      </c>
      <c r="E79" s="24">
        <v>100</v>
      </c>
      <c r="F79" s="25">
        <v>77</v>
      </c>
      <c r="G79" s="17" t="s">
        <v>14</v>
      </c>
      <c r="H79" s="46">
        <v>66.25</v>
      </c>
      <c r="I79" s="92">
        <f t="shared" si="1"/>
        <v>102.6875</v>
      </c>
    </row>
    <row r="80" spans="1:9" ht="12.75" customHeight="1">
      <c r="A80" s="129"/>
      <c r="B80" s="94" t="s">
        <v>23</v>
      </c>
      <c r="C80" s="95" t="s">
        <v>18</v>
      </c>
      <c r="D80" s="65">
        <v>1000</v>
      </c>
      <c r="E80" s="65">
        <v>100</v>
      </c>
      <c r="F80" s="66">
        <v>77</v>
      </c>
      <c r="G80" s="79" t="s">
        <v>15</v>
      </c>
      <c r="H80" s="67">
        <v>99.2</v>
      </c>
      <c r="I80" s="96">
        <f t="shared" si="1"/>
        <v>153.76000000000002</v>
      </c>
    </row>
    <row r="81" spans="1:9" ht="12.75">
      <c r="A81" s="101" t="s">
        <v>3</v>
      </c>
      <c r="B81" s="102" t="s">
        <v>4</v>
      </c>
      <c r="C81" s="102" t="s">
        <v>5</v>
      </c>
      <c r="D81" s="102" t="s">
        <v>6</v>
      </c>
      <c r="E81" s="102" t="s">
        <v>7</v>
      </c>
      <c r="F81" s="102" t="s">
        <v>8</v>
      </c>
      <c r="G81" s="102" t="s">
        <v>9</v>
      </c>
      <c r="H81" s="113" t="s">
        <v>10</v>
      </c>
      <c r="I81" s="112" t="s">
        <v>0</v>
      </c>
    </row>
    <row r="82" spans="1:9" ht="12.75">
      <c r="A82" s="130" t="s">
        <v>26</v>
      </c>
      <c r="B82" s="56" t="s">
        <v>27</v>
      </c>
      <c r="C82" s="57" t="s">
        <v>13</v>
      </c>
      <c r="D82" s="71">
        <v>305</v>
      </c>
      <c r="E82" s="71">
        <v>100</v>
      </c>
      <c r="F82" s="72">
        <v>25</v>
      </c>
      <c r="G82" s="73" t="s">
        <v>24</v>
      </c>
      <c r="H82" s="87">
        <v>15</v>
      </c>
      <c r="I82" s="61">
        <f>H82*1.45</f>
        <v>21.75</v>
      </c>
    </row>
    <row r="83" spans="1:9" ht="12.75">
      <c r="A83" s="131"/>
      <c r="B83" s="9" t="s">
        <v>27</v>
      </c>
      <c r="C83" s="13" t="s">
        <v>13</v>
      </c>
      <c r="D83" s="22">
        <v>305</v>
      </c>
      <c r="E83" s="22">
        <v>100</v>
      </c>
      <c r="F83" s="23">
        <v>25</v>
      </c>
      <c r="G83" s="26" t="s">
        <v>14</v>
      </c>
      <c r="H83" s="45">
        <v>17</v>
      </c>
      <c r="I83" s="62">
        <f aca="true" t="shared" si="2" ref="I83:I88">H83*1.45</f>
        <v>24.65</v>
      </c>
    </row>
    <row r="84" spans="1:9" ht="12.75">
      <c r="A84" s="131"/>
      <c r="B84" s="9" t="s">
        <v>27</v>
      </c>
      <c r="C84" s="13" t="s">
        <v>13</v>
      </c>
      <c r="D84" s="22">
        <v>457</v>
      </c>
      <c r="E84" s="22">
        <v>100</v>
      </c>
      <c r="F84" s="23">
        <v>25</v>
      </c>
      <c r="G84" s="26" t="s">
        <v>24</v>
      </c>
      <c r="H84" s="45">
        <v>22.5</v>
      </c>
      <c r="I84" s="62">
        <f t="shared" si="2"/>
        <v>32.625</v>
      </c>
    </row>
    <row r="85" spans="1:9" ht="12.75">
      <c r="A85" s="131"/>
      <c r="B85" s="9" t="s">
        <v>27</v>
      </c>
      <c r="C85" s="13" t="s">
        <v>13</v>
      </c>
      <c r="D85" s="11">
        <v>457</v>
      </c>
      <c r="E85" s="11">
        <v>100</v>
      </c>
      <c r="F85" s="12">
        <v>25</v>
      </c>
      <c r="G85" s="13" t="s">
        <v>14</v>
      </c>
      <c r="H85" s="43">
        <v>25.5</v>
      </c>
      <c r="I85" s="62">
        <f t="shared" si="2"/>
        <v>36.975</v>
      </c>
    </row>
    <row r="86" spans="1:9" ht="12.75">
      <c r="A86" s="131"/>
      <c r="B86" s="9" t="s">
        <v>27</v>
      </c>
      <c r="C86" s="13" t="s">
        <v>13</v>
      </c>
      <c r="D86" s="14">
        <v>635</v>
      </c>
      <c r="E86" s="14">
        <v>100</v>
      </c>
      <c r="F86" s="15">
        <v>25</v>
      </c>
      <c r="G86" s="16" t="s">
        <v>24</v>
      </c>
      <c r="H86" s="44">
        <v>31.23</v>
      </c>
      <c r="I86" s="62">
        <f t="shared" si="2"/>
        <v>45.2835</v>
      </c>
    </row>
    <row r="87" spans="1:9" ht="12.75">
      <c r="A87" s="131"/>
      <c r="B87" s="9" t="s">
        <v>27</v>
      </c>
      <c r="C87" s="13" t="s">
        <v>13</v>
      </c>
      <c r="D87" s="22">
        <v>635</v>
      </c>
      <c r="E87" s="22">
        <v>100</v>
      </c>
      <c r="F87" s="23">
        <v>25</v>
      </c>
      <c r="G87" s="26" t="s">
        <v>14</v>
      </c>
      <c r="H87" s="45">
        <v>35.4</v>
      </c>
      <c r="I87" s="62">
        <f t="shared" si="2"/>
        <v>51.33</v>
      </c>
    </row>
    <row r="88" spans="1:9" ht="12.75">
      <c r="A88" s="131"/>
      <c r="B88" s="27" t="s">
        <v>27</v>
      </c>
      <c r="C88" s="26" t="s">
        <v>13</v>
      </c>
      <c r="D88" s="22">
        <v>1000</v>
      </c>
      <c r="E88" s="22">
        <v>100</v>
      </c>
      <c r="F88" s="23">
        <v>77</v>
      </c>
      <c r="G88" s="26" t="s">
        <v>14</v>
      </c>
      <c r="H88" s="45">
        <v>57.3</v>
      </c>
      <c r="I88" s="62">
        <f t="shared" si="2"/>
        <v>83.085</v>
      </c>
    </row>
    <row r="89" spans="1:9" ht="12.75">
      <c r="A89" s="132"/>
      <c r="B89" s="63" t="s">
        <v>27</v>
      </c>
      <c r="C89" s="64" t="s">
        <v>13</v>
      </c>
      <c r="D89" s="65">
        <v>1000</v>
      </c>
      <c r="E89" s="65">
        <v>100</v>
      </c>
      <c r="F89" s="66">
        <v>77</v>
      </c>
      <c r="G89" s="64" t="s">
        <v>24</v>
      </c>
      <c r="H89" s="67" t="s">
        <v>19</v>
      </c>
      <c r="I89" s="88"/>
    </row>
    <row r="90" spans="1:9" ht="12.75">
      <c r="A90" s="101" t="s">
        <v>3</v>
      </c>
      <c r="B90" s="102" t="s">
        <v>4</v>
      </c>
      <c r="C90" s="102" t="s">
        <v>5</v>
      </c>
      <c r="D90" s="102" t="s">
        <v>6</v>
      </c>
      <c r="E90" s="102" t="s">
        <v>7</v>
      </c>
      <c r="F90" s="102" t="s">
        <v>8</v>
      </c>
      <c r="G90" s="102" t="s">
        <v>9</v>
      </c>
      <c r="H90" s="113" t="s">
        <v>10</v>
      </c>
      <c r="I90" s="112" t="s">
        <v>41</v>
      </c>
    </row>
    <row r="91" spans="1:9" ht="12.75">
      <c r="A91" s="130" t="s">
        <v>28</v>
      </c>
      <c r="B91" s="85" t="s">
        <v>29</v>
      </c>
      <c r="C91" s="57" t="s">
        <v>13</v>
      </c>
      <c r="D91" s="71">
        <v>305</v>
      </c>
      <c r="E91" s="71">
        <v>75</v>
      </c>
      <c r="F91" s="72">
        <v>25</v>
      </c>
      <c r="G91" s="73" t="s">
        <v>15</v>
      </c>
      <c r="H91" s="87">
        <v>15.9</v>
      </c>
      <c r="I91" s="61">
        <f>H91*1.29</f>
        <v>20.511000000000003</v>
      </c>
    </row>
    <row r="92" spans="1:9" ht="12.75">
      <c r="A92" s="131"/>
      <c r="B92" s="9" t="s">
        <v>30</v>
      </c>
      <c r="C92" s="13" t="s">
        <v>13</v>
      </c>
      <c r="D92" s="11">
        <v>305</v>
      </c>
      <c r="E92" s="11">
        <v>100</v>
      </c>
      <c r="F92" s="12">
        <v>25</v>
      </c>
      <c r="G92" s="13" t="s">
        <v>24</v>
      </c>
      <c r="H92" s="43">
        <v>18.8</v>
      </c>
      <c r="I92" s="62">
        <f aca="true" t="shared" si="3" ref="I92:I126">H92*1.29</f>
        <v>24.252000000000002</v>
      </c>
    </row>
    <row r="93" spans="1:9" ht="12.75">
      <c r="A93" s="131"/>
      <c r="B93" s="9" t="s">
        <v>30</v>
      </c>
      <c r="C93" s="13" t="s">
        <v>13</v>
      </c>
      <c r="D93" s="11">
        <v>305</v>
      </c>
      <c r="E93" s="11">
        <v>100</v>
      </c>
      <c r="F93" s="12">
        <v>25</v>
      </c>
      <c r="G93" s="13" t="s">
        <v>14</v>
      </c>
      <c r="H93" s="43">
        <v>21.2</v>
      </c>
      <c r="I93" s="62">
        <f t="shared" si="3"/>
        <v>27.348</v>
      </c>
    </row>
    <row r="94" spans="1:9" ht="12.75">
      <c r="A94" s="131"/>
      <c r="B94" s="9" t="s">
        <v>30</v>
      </c>
      <c r="C94" s="21" t="s">
        <v>18</v>
      </c>
      <c r="D94" s="22">
        <v>305</v>
      </c>
      <c r="E94" s="22">
        <v>100</v>
      </c>
      <c r="F94" s="23">
        <v>25</v>
      </c>
      <c r="G94" s="16" t="s">
        <v>14</v>
      </c>
      <c r="H94" s="45">
        <v>43</v>
      </c>
      <c r="I94" s="62">
        <f t="shared" si="3"/>
        <v>55.47</v>
      </c>
    </row>
    <row r="95" spans="1:9" ht="12.75">
      <c r="A95" s="131"/>
      <c r="B95" s="27" t="s">
        <v>30</v>
      </c>
      <c r="C95" s="26" t="s">
        <v>13</v>
      </c>
      <c r="D95" s="11">
        <v>330</v>
      </c>
      <c r="E95" s="11">
        <v>100</v>
      </c>
      <c r="F95" s="12">
        <v>25</v>
      </c>
      <c r="G95" s="13" t="s">
        <v>24</v>
      </c>
      <c r="H95" s="43">
        <v>20.34</v>
      </c>
      <c r="I95" s="62">
        <f t="shared" si="3"/>
        <v>26.2386</v>
      </c>
    </row>
    <row r="96" spans="1:9" ht="12.75">
      <c r="A96" s="131"/>
      <c r="B96" s="9" t="s">
        <v>30</v>
      </c>
      <c r="C96" s="13" t="s">
        <v>13</v>
      </c>
      <c r="D96" s="11">
        <v>330</v>
      </c>
      <c r="E96" s="11">
        <v>100</v>
      </c>
      <c r="F96" s="12">
        <v>25</v>
      </c>
      <c r="G96" s="13" t="s">
        <v>14</v>
      </c>
      <c r="H96" s="43">
        <v>22.94</v>
      </c>
      <c r="I96" s="62">
        <f t="shared" si="3"/>
        <v>29.5926</v>
      </c>
    </row>
    <row r="97" spans="1:9" ht="12.75">
      <c r="A97" s="131"/>
      <c r="B97" s="9" t="s">
        <v>30</v>
      </c>
      <c r="C97" s="13" t="s">
        <v>13</v>
      </c>
      <c r="D97" s="24">
        <v>350</v>
      </c>
      <c r="E97" s="24">
        <v>100</v>
      </c>
      <c r="F97" s="25">
        <v>25</v>
      </c>
      <c r="G97" s="17" t="s">
        <v>24</v>
      </c>
      <c r="H97" s="46">
        <v>21.58</v>
      </c>
      <c r="I97" s="62">
        <f t="shared" si="3"/>
        <v>27.838199999999997</v>
      </c>
    </row>
    <row r="98" spans="1:9" ht="12.75">
      <c r="A98" s="132"/>
      <c r="B98" s="63" t="s">
        <v>30</v>
      </c>
      <c r="C98" s="64" t="s">
        <v>13</v>
      </c>
      <c r="D98" s="65">
        <v>350</v>
      </c>
      <c r="E98" s="65">
        <v>100</v>
      </c>
      <c r="F98" s="66">
        <v>25</v>
      </c>
      <c r="G98" s="64" t="s">
        <v>14</v>
      </c>
      <c r="H98" s="67">
        <v>24.33</v>
      </c>
      <c r="I98" s="68">
        <f t="shared" si="3"/>
        <v>31.3857</v>
      </c>
    </row>
    <row r="99" spans="1:9" ht="12.75">
      <c r="A99" s="101" t="s">
        <v>3</v>
      </c>
      <c r="B99" s="102" t="s">
        <v>4</v>
      </c>
      <c r="C99" s="102" t="s">
        <v>5</v>
      </c>
      <c r="D99" s="102" t="s">
        <v>6</v>
      </c>
      <c r="E99" s="102" t="s">
        <v>7</v>
      </c>
      <c r="F99" s="102" t="s">
        <v>8</v>
      </c>
      <c r="G99" s="102" t="s">
        <v>9</v>
      </c>
      <c r="H99" s="113" t="s">
        <v>10</v>
      </c>
      <c r="I99" s="112" t="s">
        <v>41</v>
      </c>
    </row>
    <row r="100" spans="1:9" ht="12.75">
      <c r="A100" s="130" t="s">
        <v>28</v>
      </c>
      <c r="B100" s="85" t="s">
        <v>29</v>
      </c>
      <c r="C100" s="57" t="s">
        <v>13</v>
      </c>
      <c r="D100" s="58">
        <v>457</v>
      </c>
      <c r="E100" s="58">
        <v>75</v>
      </c>
      <c r="F100" s="77">
        <v>25</v>
      </c>
      <c r="G100" s="57" t="s">
        <v>15</v>
      </c>
      <c r="H100" s="60">
        <v>23.85</v>
      </c>
      <c r="I100" s="61">
        <f t="shared" si="3"/>
        <v>30.766500000000004</v>
      </c>
    </row>
    <row r="101" spans="1:9" ht="12.75">
      <c r="A101" s="137"/>
      <c r="B101" s="9" t="s">
        <v>30</v>
      </c>
      <c r="C101" s="13" t="s">
        <v>13</v>
      </c>
      <c r="D101" s="11">
        <v>457</v>
      </c>
      <c r="E101" s="11">
        <v>100</v>
      </c>
      <c r="F101" s="12">
        <v>25</v>
      </c>
      <c r="G101" s="17" t="s">
        <v>24</v>
      </c>
      <c r="H101" s="45">
        <v>28.2</v>
      </c>
      <c r="I101" s="62">
        <f t="shared" si="3"/>
        <v>36.378</v>
      </c>
    </row>
    <row r="102" spans="1:9" ht="12.75">
      <c r="A102" s="137"/>
      <c r="B102" s="9" t="s">
        <v>30</v>
      </c>
      <c r="C102" s="13" t="s">
        <v>13</v>
      </c>
      <c r="D102" s="11">
        <v>457</v>
      </c>
      <c r="E102" s="11">
        <v>100</v>
      </c>
      <c r="F102" s="12">
        <v>25</v>
      </c>
      <c r="G102" s="17" t="s">
        <v>14</v>
      </c>
      <c r="H102" s="45">
        <v>31.8</v>
      </c>
      <c r="I102" s="62">
        <f t="shared" si="3"/>
        <v>41.022000000000006</v>
      </c>
    </row>
    <row r="103" spans="1:9" ht="12.75">
      <c r="A103" s="137"/>
      <c r="B103" s="9" t="s">
        <v>30</v>
      </c>
      <c r="C103" s="21" t="s">
        <v>18</v>
      </c>
      <c r="D103" s="11">
        <v>457</v>
      </c>
      <c r="E103" s="11">
        <v>100</v>
      </c>
      <c r="F103" s="12">
        <v>25</v>
      </c>
      <c r="G103" s="17" t="s">
        <v>14</v>
      </c>
      <c r="H103" s="45">
        <v>64.5</v>
      </c>
      <c r="I103" s="62">
        <f t="shared" si="3"/>
        <v>83.205</v>
      </c>
    </row>
    <row r="104" spans="1:9" ht="12.75">
      <c r="A104" s="137"/>
      <c r="B104" s="9" t="s">
        <v>30</v>
      </c>
      <c r="C104" s="21" t="s">
        <v>18</v>
      </c>
      <c r="D104" s="11">
        <v>457</v>
      </c>
      <c r="E104" s="11">
        <v>100</v>
      </c>
      <c r="F104" s="12">
        <v>25</v>
      </c>
      <c r="G104" s="17" t="s">
        <v>15</v>
      </c>
      <c r="H104" s="45">
        <v>64.5</v>
      </c>
      <c r="I104" s="62">
        <f t="shared" si="3"/>
        <v>83.205</v>
      </c>
    </row>
    <row r="105" spans="1:9" ht="12.75">
      <c r="A105" s="137"/>
      <c r="B105" s="9" t="s">
        <v>30</v>
      </c>
      <c r="C105" s="13" t="s">
        <v>13</v>
      </c>
      <c r="D105" s="11">
        <v>457</v>
      </c>
      <c r="E105" s="11">
        <v>200</v>
      </c>
      <c r="F105" s="12">
        <v>77</v>
      </c>
      <c r="G105" s="17" t="s">
        <v>24</v>
      </c>
      <c r="H105" s="45">
        <v>56.4</v>
      </c>
      <c r="I105" s="62">
        <f t="shared" si="3"/>
        <v>72.756</v>
      </c>
    </row>
    <row r="106" spans="1:9" ht="12.75">
      <c r="A106" s="137"/>
      <c r="B106" s="9" t="s">
        <v>30</v>
      </c>
      <c r="C106" s="13" t="s">
        <v>13</v>
      </c>
      <c r="D106" s="22">
        <v>457</v>
      </c>
      <c r="E106" s="22">
        <v>200</v>
      </c>
      <c r="F106" s="23">
        <v>77</v>
      </c>
      <c r="G106" s="26" t="s">
        <v>14</v>
      </c>
      <c r="H106" s="45">
        <v>63.6</v>
      </c>
      <c r="I106" s="62">
        <f t="shared" si="3"/>
        <v>82.04400000000001</v>
      </c>
    </row>
    <row r="107" spans="1:9" ht="12.75">
      <c r="A107" s="137"/>
      <c r="B107" s="9" t="s">
        <v>30</v>
      </c>
      <c r="C107" s="13" t="s">
        <v>13</v>
      </c>
      <c r="D107" s="11">
        <v>480</v>
      </c>
      <c r="E107" s="11">
        <v>100</v>
      </c>
      <c r="F107" s="31">
        <v>25</v>
      </c>
      <c r="G107" s="13" t="s">
        <v>24</v>
      </c>
      <c r="H107" s="43">
        <v>29.59</v>
      </c>
      <c r="I107" s="62">
        <f t="shared" si="3"/>
        <v>38.1711</v>
      </c>
    </row>
    <row r="108" spans="1:9" ht="12.75">
      <c r="A108" s="137"/>
      <c r="B108" s="9" t="s">
        <v>30</v>
      </c>
      <c r="C108" s="13" t="s">
        <v>13</v>
      </c>
      <c r="D108" s="24">
        <v>510</v>
      </c>
      <c r="E108" s="24">
        <v>100</v>
      </c>
      <c r="F108" s="32">
        <v>25</v>
      </c>
      <c r="G108" s="17" t="s">
        <v>24</v>
      </c>
      <c r="H108" s="46">
        <v>31.44</v>
      </c>
      <c r="I108" s="62">
        <f t="shared" si="3"/>
        <v>40.5576</v>
      </c>
    </row>
    <row r="109" spans="1:9" ht="12.75">
      <c r="A109" s="137"/>
      <c r="B109" s="9" t="s">
        <v>30</v>
      </c>
      <c r="C109" s="13" t="s">
        <v>13</v>
      </c>
      <c r="D109" s="22">
        <v>510</v>
      </c>
      <c r="E109" s="22">
        <v>100</v>
      </c>
      <c r="F109" s="23">
        <v>25</v>
      </c>
      <c r="G109" s="26" t="s">
        <v>14</v>
      </c>
      <c r="H109" s="45">
        <v>35.5</v>
      </c>
      <c r="I109" s="62">
        <f t="shared" si="3"/>
        <v>45.795</v>
      </c>
    </row>
    <row r="110" spans="1:9" ht="12.75">
      <c r="A110" s="137"/>
      <c r="B110" s="30" t="s">
        <v>29</v>
      </c>
      <c r="C110" s="13" t="s">
        <v>13</v>
      </c>
      <c r="D110" s="11">
        <v>635</v>
      </c>
      <c r="E110" s="11">
        <v>75</v>
      </c>
      <c r="F110" s="12">
        <v>25</v>
      </c>
      <c r="G110" s="13" t="s">
        <v>15</v>
      </c>
      <c r="H110" s="45">
        <v>33.1</v>
      </c>
      <c r="I110" s="62">
        <f t="shared" si="3"/>
        <v>42.699000000000005</v>
      </c>
    </row>
    <row r="111" spans="1:9" ht="12.75">
      <c r="A111" s="137"/>
      <c r="B111" s="30" t="s">
        <v>29</v>
      </c>
      <c r="C111" s="21" t="s">
        <v>18</v>
      </c>
      <c r="D111" s="11">
        <v>635</v>
      </c>
      <c r="E111" s="11">
        <v>75</v>
      </c>
      <c r="F111" s="12">
        <v>25</v>
      </c>
      <c r="G111" s="17" t="s">
        <v>15</v>
      </c>
      <c r="H111" s="45">
        <v>58</v>
      </c>
      <c r="I111" s="62">
        <f t="shared" si="3"/>
        <v>74.82000000000001</v>
      </c>
    </row>
    <row r="112" spans="1:9" ht="12.75">
      <c r="A112" s="137"/>
      <c r="B112" s="9" t="s">
        <v>30</v>
      </c>
      <c r="C112" s="13" t="s">
        <v>13</v>
      </c>
      <c r="D112" s="11">
        <v>635</v>
      </c>
      <c r="E112" s="11">
        <v>100</v>
      </c>
      <c r="F112" s="12">
        <v>25</v>
      </c>
      <c r="G112" s="17" t="s">
        <v>24</v>
      </c>
      <c r="H112" s="45">
        <v>39.14</v>
      </c>
      <c r="I112" s="62">
        <f t="shared" si="3"/>
        <v>50.4906</v>
      </c>
    </row>
    <row r="113" spans="1:9" ht="12.75">
      <c r="A113" s="137"/>
      <c r="B113" s="9" t="s">
        <v>30</v>
      </c>
      <c r="C113" s="13" t="s">
        <v>13</v>
      </c>
      <c r="D113" s="11">
        <v>635</v>
      </c>
      <c r="E113" s="11">
        <v>100</v>
      </c>
      <c r="F113" s="12">
        <v>25</v>
      </c>
      <c r="G113" s="17" t="s">
        <v>14</v>
      </c>
      <c r="H113" s="45">
        <v>44.14</v>
      </c>
      <c r="I113" s="62">
        <f t="shared" si="3"/>
        <v>56.9406</v>
      </c>
    </row>
    <row r="114" spans="1:9" ht="12.75">
      <c r="A114" s="137"/>
      <c r="B114" s="9" t="s">
        <v>30</v>
      </c>
      <c r="C114" s="21" t="s">
        <v>18</v>
      </c>
      <c r="D114" s="11">
        <v>635</v>
      </c>
      <c r="E114" s="11">
        <v>100</v>
      </c>
      <c r="F114" s="12">
        <v>25</v>
      </c>
      <c r="G114" s="17" t="s">
        <v>14</v>
      </c>
      <c r="H114" s="45">
        <v>90</v>
      </c>
      <c r="I114" s="62">
        <f t="shared" si="3"/>
        <v>116.10000000000001</v>
      </c>
    </row>
    <row r="115" spans="1:9" ht="12.75">
      <c r="A115" s="137"/>
      <c r="B115" s="9" t="s">
        <v>30</v>
      </c>
      <c r="C115" s="21" t="s">
        <v>18</v>
      </c>
      <c r="D115" s="11">
        <v>635</v>
      </c>
      <c r="E115" s="11">
        <v>100</v>
      </c>
      <c r="F115" s="12">
        <v>25</v>
      </c>
      <c r="G115" s="17" t="s">
        <v>15</v>
      </c>
      <c r="H115" s="43">
        <v>90</v>
      </c>
      <c r="I115" s="62">
        <f t="shared" si="3"/>
        <v>116.10000000000001</v>
      </c>
    </row>
    <row r="116" spans="1:9" ht="12.75">
      <c r="A116" s="137"/>
      <c r="B116" s="30" t="s">
        <v>29</v>
      </c>
      <c r="C116" s="21" t="s">
        <v>18</v>
      </c>
      <c r="D116" s="24">
        <v>1000</v>
      </c>
      <c r="E116" s="24">
        <v>75</v>
      </c>
      <c r="F116" s="25">
        <v>25</v>
      </c>
      <c r="G116" s="17" t="s">
        <v>15</v>
      </c>
      <c r="H116" s="46">
        <v>80</v>
      </c>
      <c r="I116" s="62">
        <f t="shared" si="3"/>
        <v>103.2</v>
      </c>
    </row>
    <row r="117" spans="1:9" ht="12.75">
      <c r="A117" s="137"/>
      <c r="B117" s="9" t="s">
        <v>30</v>
      </c>
      <c r="C117" s="13" t="s">
        <v>13</v>
      </c>
      <c r="D117" s="11">
        <v>1000</v>
      </c>
      <c r="E117" s="11">
        <v>100</v>
      </c>
      <c r="F117" s="12">
        <v>25</v>
      </c>
      <c r="G117" s="17" t="s">
        <v>14</v>
      </c>
      <c r="H117" s="45">
        <v>113.5</v>
      </c>
      <c r="I117" s="62">
        <f t="shared" si="3"/>
        <v>146.415</v>
      </c>
    </row>
    <row r="118" spans="1:9" ht="12.75">
      <c r="A118" s="137"/>
      <c r="B118" s="9" t="s">
        <v>30</v>
      </c>
      <c r="C118" s="13" t="s">
        <v>13</v>
      </c>
      <c r="D118" s="11">
        <v>1000</v>
      </c>
      <c r="E118" s="11">
        <v>100</v>
      </c>
      <c r="F118" s="12">
        <v>77</v>
      </c>
      <c r="G118" s="17" t="s">
        <v>24</v>
      </c>
      <c r="H118" s="45" t="s">
        <v>19</v>
      </c>
      <c r="I118" s="62"/>
    </row>
    <row r="119" spans="1:9" ht="12.75">
      <c r="A119" s="138"/>
      <c r="B119" s="63" t="s">
        <v>30</v>
      </c>
      <c r="C119" s="64" t="s">
        <v>13</v>
      </c>
      <c r="D119" s="65">
        <v>1000</v>
      </c>
      <c r="E119" s="65">
        <v>100</v>
      </c>
      <c r="F119" s="66">
        <v>77</v>
      </c>
      <c r="G119" s="79" t="s">
        <v>14</v>
      </c>
      <c r="H119" s="67">
        <v>113.5</v>
      </c>
      <c r="I119" s="68">
        <f t="shared" si="3"/>
        <v>146.415</v>
      </c>
    </row>
    <row r="120" spans="1:9" ht="12.75">
      <c r="A120" s="101" t="s">
        <v>3</v>
      </c>
      <c r="B120" s="102" t="s">
        <v>4</v>
      </c>
      <c r="C120" s="102" t="s">
        <v>5</v>
      </c>
      <c r="D120" s="102" t="s">
        <v>6</v>
      </c>
      <c r="E120" s="102" t="s">
        <v>7</v>
      </c>
      <c r="F120" s="102" t="s">
        <v>8</v>
      </c>
      <c r="G120" s="102" t="s">
        <v>9</v>
      </c>
      <c r="H120" s="113" t="s">
        <v>10</v>
      </c>
      <c r="I120" s="112" t="s">
        <v>41</v>
      </c>
    </row>
    <row r="121" spans="1:9" ht="12.75">
      <c r="A121" s="130" t="s">
        <v>31</v>
      </c>
      <c r="B121" s="56" t="s">
        <v>32</v>
      </c>
      <c r="C121" s="83" t="s">
        <v>13</v>
      </c>
      <c r="D121" s="58">
        <v>305</v>
      </c>
      <c r="E121" s="58">
        <v>75</v>
      </c>
      <c r="F121" s="77">
        <v>25</v>
      </c>
      <c r="G121" s="57" t="s">
        <v>24</v>
      </c>
      <c r="H121" s="60">
        <v>17.4</v>
      </c>
      <c r="I121" s="61">
        <f t="shared" si="3"/>
        <v>22.445999999999998</v>
      </c>
    </row>
    <row r="122" spans="1:9" ht="12.75">
      <c r="A122" s="131"/>
      <c r="B122" s="9" t="s">
        <v>32</v>
      </c>
      <c r="C122" s="33" t="s">
        <v>13</v>
      </c>
      <c r="D122" s="22">
        <v>305</v>
      </c>
      <c r="E122" s="22">
        <v>75</v>
      </c>
      <c r="F122" s="23">
        <v>25</v>
      </c>
      <c r="G122" s="26" t="s">
        <v>14</v>
      </c>
      <c r="H122" s="45">
        <v>21.6</v>
      </c>
      <c r="I122" s="62">
        <f t="shared" si="3"/>
        <v>27.864000000000004</v>
      </c>
    </row>
    <row r="123" spans="1:9" ht="12.75">
      <c r="A123" s="131"/>
      <c r="B123" s="9" t="s">
        <v>32</v>
      </c>
      <c r="C123" s="33" t="s">
        <v>13</v>
      </c>
      <c r="D123" s="11">
        <v>330</v>
      </c>
      <c r="E123" s="11">
        <v>75</v>
      </c>
      <c r="F123" s="12">
        <v>25</v>
      </c>
      <c r="G123" s="13" t="s">
        <v>14</v>
      </c>
      <c r="H123" s="43">
        <v>23.37</v>
      </c>
      <c r="I123" s="62">
        <f t="shared" si="3"/>
        <v>30.1473</v>
      </c>
    </row>
    <row r="124" spans="1:9" ht="12.75">
      <c r="A124" s="131"/>
      <c r="B124" s="9" t="s">
        <v>32</v>
      </c>
      <c r="C124" s="33" t="s">
        <v>13</v>
      </c>
      <c r="D124" s="11">
        <v>350</v>
      </c>
      <c r="E124" s="11">
        <v>75</v>
      </c>
      <c r="F124" s="12">
        <v>25</v>
      </c>
      <c r="G124" s="13" t="s">
        <v>14</v>
      </c>
      <c r="H124" s="43">
        <v>24.79</v>
      </c>
      <c r="I124" s="62">
        <f t="shared" si="3"/>
        <v>31.9791</v>
      </c>
    </row>
    <row r="125" spans="1:9" ht="12.75">
      <c r="A125" s="131"/>
      <c r="B125" s="9" t="s">
        <v>32</v>
      </c>
      <c r="C125" s="33" t="s">
        <v>13</v>
      </c>
      <c r="D125" s="11">
        <v>457</v>
      </c>
      <c r="E125" s="11">
        <v>75</v>
      </c>
      <c r="F125" s="12">
        <v>25</v>
      </c>
      <c r="G125" s="13" t="s">
        <v>14</v>
      </c>
      <c r="H125" s="43">
        <v>32.4</v>
      </c>
      <c r="I125" s="62">
        <f t="shared" si="3"/>
        <v>41.796</v>
      </c>
    </row>
    <row r="126" spans="1:9" ht="12.75">
      <c r="A126" s="132"/>
      <c r="B126" s="63" t="s">
        <v>32</v>
      </c>
      <c r="C126" s="84" t="s">
        <v>13</v>
      </c>
      <c r="D126" s="65">
        <v>635</v>
      </c>
      <c r="E126" s="65">
        <v>75</v>
      </c>
      <c r="F126" s="66">
        <v>25</v>
      </c>
      <c r="G126" s="64" t="s">
        <v>14</v>
      </c>
      <c r="H126" s="67">
        <v>44.97</v>
      </c>
      <c r="I126" s="68">
        <f t="shared" si="3"/>
        <v>58.0113</v>
      </c>
    </row>
    <row r="127" spans="1:9" ht="18.75">
      <c r="A127" s="86"/>
      <c r="B127" s="78"/>
      <c r="C127" s="103"/>
      <c r="D127" s="80"/>
      <c r="E127" s="80"/>
      <c r="F127" s="81"/>
      <c r="G127" s="79"/>
      <c r="H127" s="104"/>
      <c r="I127" s="105"/>
    </row>
    <row r="128" spans="1:9" ht="12.75">
      <c r="A128" s="101" t="s">
        <v>3</v>
      </c>
      <c r="B128" s="102" t="s">
        <v>4</v>
      </c>
      <c r="C128" s="102" t="s">
        <v>5</v>
      </c>
      <c r="D128" s="102" t="s">
        <v>6</v>
      </c>
      <c r="E128" s="102" t="s">
        <v>7</v>
      </c>
      <c r="F128" s="102" t="s">
        <v>8</v>
      </c>
      <c r="G128" s="102" t="s">
        <v>9</v>
      </c>
      <c r="H128" s="113" t="s">
        <v>10</v>
      </c>
      <c r="I128" s="112" t="s">
        <v>41</v>
      </c>
    </row>
    <row r="129" spans="1:9" ht="12.75">
      <c r="A129" s="130" t="s">
        <v>33</v>
      </c>
      <c r="B129" s="56" t="s">
        <v>34</v>
      </c>
      <c r="C129" s="57" t="s">
        <v>13</v>
      </c>
      <c r="D129" s="58">
        <v>305</v>
      </c>
      <c r="E129" s="58">
        <v>50</v>
      </c>
      <c r="F129" s="77">
        <v>25</v>
      </c>
      <c r="G129" s="57" t="s">
        <v>24</v>
      </c>
      <c r="H129" s="60">
        <v>17.9</v>
      </c>
      <c r="I129" s="61">
        <f>H129*1.32</f>
        <v>23.628</v>
      </c>
    </row>
    <row r="130" spans="1:9" ht="12.75">
      <c r="A130" s="131"/>
      <c r="B130" s="9" t="s">
        <v>34</v>
      </c>
      <c r="C130" s="13" t="s">
        <v>13</v>
      </c>
      <c r="D130" s="22">
        <v>305</v>
      </c>
      <c r="E130" s="22">
        <v>50</v>
      </c>
      <c r="F130" s="23">
        <v>25</v>
      </c>
      <c r="G130" s="26" t="s">
        <v>14</v>
      </c>
      <c r="H130" s="45">
        <v>20.8</v>
      </c>
      <c r="I130" s="62">
        <f aca="true" t="shared" si="4" ref="I130:I158">H130*1.32</f>
        <v>27.456000000000003</v>
      </c>
    </row>
    <row r="131" spans="1:9" ht="12.75">
      <c r="A131" s="131"/>
      <c r="B131" s="9" t="s">
        <v>34</v>
      </c>
      <c r="C131" s="13" t="s">
        <v>13</v>
      </c>
      <c r="D131" s="11">
        <v>330</v>
      </c>
      <c r="E131" s="11">
        <v>50</v>
      </c>
      <c r="F131" s="12">
        <v>25</v>
      </c>
      <c r="G131" s="13" t="s">
        <v>14</v>
      </c>
      <c r="H131" s="43">
        <v>22.51</v>
      </c>
      <c r="I131" s="62">
        <f t="shared" si="4"/>
        <v>29.713200000000004</v>
      </c>
    </row>
    <row r="132" spans="1:9" ht="12.75">
      <c r="A132" s="131"/>
      <c r="B132" s="9" t="s">
        <v>34</v>
      </c>
      <c r="C132" s="13" t="s">
        <v>13</v>
      </c>
      <c r="D132" s="11">
        <v>350</v>
      </c>
      <c r="E132" s="11">
        <v>50</v>
      </c>
      <c r="F132" s="12">
        <v>25</v>
      </c>
      <c r="G132" s="13" t="s">
        <v>14</v>
      </c>
      <c r="H132" s="43">
        <v>23.87</v>
      </c>
      <c r="I132" s="62">
        <f t="shared" si="4"/>
        <v>31.5084</v>
      </c>
    </row>
    <row r="133" spans="1:9" ht="12.75">
      <c r="A133" s="131"/>
      <c r="B133" s="9" t="s">
        <v>34</v>
      </c>
      <c r="C133" s="13" t="s">
        <v>13</v>
      </c>
      <c r="D133" s="22">
        <v>457</v>
      </c>
      <c r="E133" s="22">
        <v>50</v>
      </c>
      <c r="F133" s="23">
        <v>25</v>
      </c>
      <c r="G133" s="26" t="s">
        <v>24</v>
      </c>
      <c r="H133" s="45">
        <v>26.82</v>
      </c>
      <c r="I133" s="62">
        <f t="shared" si="4"/>
        <v>35.4024</v>
      </c>
    </row>
    <row r="134" spans="1:9" ht="12.75">
      <c r="A134" s="131"/>
      <c r="B134" s="9" t="s">
        <v>34</v>
      </c>
      <c r="C134" s="13" t="s">
        <v>13</v>
      </c>
      <c r="D134" s="11">
        <v>457</v>
      </c>
      <c r="E134" s="11">
        <v>50</v>
      </c>
      <c r="F134" s="12">
        <v>25</v>
      </c>
      <c r="G134" s="13" t="s">
        <v>14</v>
      </c>
      <c r="H134" s="43">
        <v>31.2</v>
      </c>
      <c r="I134" s="62">
        <f t="shared" si="4"/>
        <v>41.184</v>
      </c>
    </row>
    <row r="135" spans="1:9" ht="12.75">
      <c r="A135" s="131"/>
      <c r="B135" s="9" t="s">
        <v>34</v>
      </c>
      <c r="C135" s="13" t="s">
        <v>13</v>
      </c>
      <c r="D135" s="11">
        <v>635</v>
      </c>
      <c r="E135" s="11">
        <v>50</v>
      </c>
      <c r="F135" s="12">
        <v>25</v>
      </c>
      <c r="G135" s="13" t="s">
        <v>24</v>
      </c>
      <c r="H135" s="43">
        <v>37.27</v>
      </c>
      <c r="I135" s="62">
        <f t="shared" si="4"/>
        <v>49.196400000000004</v>
      </c>
    </row>
    <row r="136" spans="1:9" ht="12.75">
      <c r="A136" s="132"/>
      <c r="B136" s="78" t="s">
        <v>34</v>
      </c>
      <c r="C136" s="79" t="s">
        <v>13</v>
      </c>
      <c r="D136" s="80">
        <v>635</v>
      </c>
      <c r="E136" s="80">
        <v>50</v>
      </c>
      <c r="F136" s="81">
        <v>25</v>
      </c>
      <c r="G136" s="79" t="s">
        <v>14</v>
      </c>
      <c r="H136" s="82">
        <v>43.31</v>
      </c>
      <c r="I136" s="68">
        <f t="shared" si="4"/>
        <v>57.169200000000004</v>
      </c>
    </row>
    <row r="137" spans="1:9" ht="12.75">
      <c r="A137" s="101" t="s">
        <v>3</v>
      </c>
      <c r="B137" s="102" t="s">
        <v>4</v>
      </c>
      <c r="C137" s="102" t="s">
        <v>5</v>
      </c>
      <c r="D137" s="102" t="s">
        <v>6</v>
      </c>
      <c r="E137" s="102" t="s">
        <v>7</v>
      </c>
      <c r="F137" s="102" t="s">
        <v>8</v>
      </c>
      <c r="G137" s="102" t="s">
        <v>9</v>
      </c>
      <c r="H137" s="113" t="s">
        <v>10</v>
      </c>
      <c r="I137" s="112" t="s">
        <v>41</v>
      </c>
    </row>
    <row r="138" spans="1:9" ht="12.75">
      <c r="A138" s="133" t="s">
        <v>35</v>
      </c>
      <c r="B138" s="56" t="s">
        <v>36</v>
      </c>
      <c r="C138" s="57" t="s">
        <v>13</v>
      </c>
      <c r="D138" s="58">
        <v>305</v>
      </c>
      <c r="E138" s="58">
        <v>50</v>
      </c>
      <c r="F138" s="59">
        <v>25</v>
      </c>
      <c r="G138" s="57" t="s">
        <v>24</v>
      </c>
      <c r="H138" s="60">
        <v>21.1</v>
      </c>
      <c r="I138" s="61">
        <f t="shared" si="4"/>
        <v>27.852000000000004</v>
      </c>
    </row>
    <row r="139" spans="1:9" ht="12.75">
      <c r="A139" s="134"/>
      <c r="B139" s="9" t="s">
        <v>36</v>
      </c>
      <c r="C139" s="13" t="s">
        <v>13</v>
      </c>
      <c r="D139" s="22">
        <v>305</v>
      </c>
      <c r="E139" s="22">
        <v>50</v>
      </c>
      <c r="F139" s="23">
        <v>25</v>
      </c>
      <c r="G139" s="26" t="s">
        <v>14</v>
      </c>
      <c r="H139" s="45">
        <v>23.85</v>
      </c>
      <c r="I139" s="62">
        <f t="shared" si="4"/>
        <v>31.482000000000003</v>
      </c>
    </row>
    <row r="140" spans="1:9" ht="12.75">
      <c r="A140" s="134"/>
      <c r="B140" s="9" t="s">
        <v>36</v>
      </c>
      <c r="C140" s="13" t="s">
        <v>13</v>
      </c>
      <c r="D140" s="22">
        <v>330</v>
      </c>
      <c r="E140" s="22">
        <v>50</v>
      </c>
      <c r="F140" s="23">
        <v>25</v>
      </c>
      <c r="G140" s="26" t="s">
        <v>24</v>
      </c>
      <c r="H140" s="45">
        <v>22.83</v>
      </c>
      <c r="I140" s="62">
        <f t="shared" si="4"/>
        <v>30.1356</v>
      </c>
    </row>
    <row r="141" spans="1:9" ht="12.75">
      <c r="A141" s="134"/>
      <c r="B141" s="9" t="s">
        <v>36</v>
      </c>
      <c r="C141" s="13" t="s">
        <v>13</v>
      </c>
      <c r="D141" s="11">
        <v>330</v>
      </c>
      <c r="E141" s="11">
        <v>50</v>
      </c>
      <c r="F141" s="12">
        <v>25</v>
      </c>
      <c r="G141" s="13" t="s">
        <v>14</v>
      </c>
      <c r="H141" s="43">
        <v>25.81</v>
      </c>
      <c r="I141" s="62">
        <f t="shared" si="4"/>
        <v>34.0692</v>
      </c>
    </row>
    <row r="142" spans="1:9" ht="12.75">
      <c r="A142" s="134"/>
      <c r="B142" s="9" t="s">
        <v>36</v>
      </c>
      <c r="C142" s="13" t="s">
        <v>13</v>
      </c>
      <c r="D142" s="11">
        <v>350</v>
      </c>
      <c r="E142" s="11">
        <v>50</v>
      </c>
      <c r="F142" s="12">
        <v>25</v>
      </c>
      <c r="G142" s="13" t="s">
        <v>24</v>
      </c>
      <c r="H142" s="43" t="s">
        <v>19</v>
      </c>
      <c r="I142" s="62"/>
    </row>
    <row r="143" spans="1:9" ht="12.75">
      <c r="A143" s="134"/>
      <c r="B143" s="9" t="s">
        <v>36</v>
      </c>
      <c r="C143" s="13" t="s">
        <v>13</v>
      </c>
      <c r="D143" s="11">
        <v>350</v>
      </c>
      <c r="E143" s="11">
        <v>50</v>
      </c>
      <c r="F143" s="12">
        <v>25</v>
      </c>
      <c r="G143" s="13" t="s">
        <v>14</v>
      </c>
      <c r="H143" s="43">
        <v>27.37</v>
      </c>
      <c r="I143" s="62">
        <f t="shared" si="4"/>
        <v>36.128400000000006</v>
      </c>
    </row>
    <row r="144" spans="1:9" ht="12.75">
      <c r="A144" s="134"/>
      <c r="B144" s="9" t="s">
        <v>36</v>
      </c>
      <c r="C144" s="13" t="s">
        <v>13</v>
      </c>
      <c r="D144" s="11">
        <v>457</v>
      </c>
      <c r="E144" s="11">
        <v>50</v>
      </c>
      <c r="F144" s="12">
        <v>25</v>
      </c>
      <c r="G144" s="13" t="s">
        <v>24</v>
      </c>
      <c r="H144" s="43" t="s">
        <v>19</v>
      </c>
      <c r="I144" s="62"/>
    </row>
    <row r="145" spans="1:9" ht="12.75">
      <c r="A145" s="134"/>
      <c r="B145" s="9" t="s">
        <v>36</v>
      </c>
      <c r="C145" s="13" t="s">
        <v>13</v>
      </c>
      <c r="D145" s="11">
        <v>457</v>
      </c>
      <c r="E145" s="11">
        <v>50</v>
      </c>
      <c r="F145" s="12">
        <v>25</v>
      </c>
      <c r="G145" s="13" t="s">
        <v>14</v>
      </c>
      <c r="H145" s="43">
        <v>35.78</v>
      </c>
      <c r="I145" s="62">
        <f t="shared" si="4"/>
        <v>47.229600000000005</v>
      </c>
    </row>
    <row r="146" spans="1:9" ht="12.75">
      <c r="A146" s="134"/>
      <c r="B146" s="9" t="s">
        <v>36</v>
      </c>
      <c r="C146" s="13" t="s">
        <v>13</v>
      </c>
      <c r="D146" s="11">
        <v>635</v>
      </c>
      <c r="E146" s="11">
        <v>50</v>
      </c>
      <c r="F146" s="12">
        <v>25</v>
      </c>
      <c r="G146" s="13" t="s">
        <v>24</v>
      </c>
      <c r="H146" s="43" t="s">
        <v>19</v>
      </c>
      <c r="I146" s="62"/>
    </row>
    <row r="147" spans="1:9" ht="12.75">
      <c r="A147" s="132"/>
      <c r="B147" s="63" t="s">
        <v>36</v>
      </c>
      <c r="C147" s="64" t="s">
        <v>13</v>
      </c>
      <c r="D147" s="65">
        <v>635</v>
      </c>
      <c r="E147" s="65">
        <v>50</v>
      </c>
      <c r="F147" s="66">
        <v>25</v>
      </c>
      <c r="G147" s="64" t="s">
        <v>14</v>
      </c>
      <c r="H147" s="67">
        <v>49.66</v>
      </c>
      <c r="I147" s="68">
        <f t="shared" si="4"/>
        <v>65.5512</v>
      </c>
    </row>
    <row r="148" spans="1:9" ht="18.75">
      <c r="A148" s="34"/>
      <c r="B148" s="35"/>
      <c r="C148" s="36"/>
      <c r="D148" s="37"/>
      <c r="E148" s="37"/>
      <c r="F148" s="38"/>
      <c r="G148" s="36"/>
      <c r="H148" s="48"/>
      <c r="I148" s="41"/>
    </row>
    <row r="149" spans="1:9" ht="12.75">
      <c r="A149" s="39"/>
      <c r="B149" s="38"/>
      <c r="C149" s="38"/>
      <c r="D149" s="37"/>
      <c r="E149" s="37"/>
      <c r="F149" s="38"/>
      <c r="G149" s="36"/>
      <c r="H149" s="49"/>
      <c r="I149" s="41"/>
    </row>
    <row r="150" spans="1:9" ht="18.75">
      <c r="A150" s="40" t="s">
        <v>42</v>
      </c>
      <c r="B150" s="40"/>
      <c r="C150" s="38"/>
      <c r="D150" s="37"/>
      <c r="E150" s="37"/>
      <c r="F150" s="38"/>
      <c r="G150" s="36"/>
      <c r="H150" s="49"/>
      <c r="I150" s="116"/>
    </row>
    <row r="151" spans="1:9" ht="12.75">
      <c r="A151" s="54" t="s">
        <v>3</v>
      </c>
      <c r="B151" s="135" t="s">
        <v>5</v>
      </c>
      <c r="C151" s="135"/>
      <c r="D151" s="55" t="s">
        <v>6</v>
      </c>
      <c r="E151" s="55" t="s">
        <v>7</v>
      </c>
      <c r="F151" s="55" t="s">
        <v>8</v>
      </c>
      <c r="G151" s="55" t="s">
        <v>9</v>
      </c>
      <c r="H151" s="115" t="s">
        <v>10</v>
      </c>
      <c r="I151" s="112" t="s">
        <v>41</v>
      </c>
    </row>
    <row r="152" spans="1:9" ht="18.75">
      <c r="A152" s="69" t="s">
        <v>11</v>
      </c>
      <c r="B152" s="70" t="s">
        <v>37</v>
      </c>
      <c r="C152" s="57" t="s">
        <v>13</v>
      </c>
      <c r="D152" s="71">
        <v>305</v>
      </c>
      <c r="E152" s="71">
        <v>200</v>
      </c>
      <c r="F152" s="72">
        <v>25</v>
      </c>
      <c r="G152" s="73" t="s">
        <v>15</v>
      </c>
      <c r="H152" s="74">
        <v>11.2</v>
      </c>
      <c r="I152" s="118">
        <f t="shared" si="4"/>
        <v>14.783999999999999</v>
      </c>
    </row>
    <row r="153" spans="1:9" ht="12.75">
      <c r="A153" s="75" t="s">
        <v>3</v>
      </c>
      <c r="B153" s="136" t="s">
        <v>5</v>
      </c>
      <c r="C153" s="136"/>
      <c r="D153" s="5" t="s">
        <v>6</v>
      </c>
      <c r="E153" s="5" t="s">
        <v>7</v>
      </c>
      <c r="F153" s="5" t="s">
        <v>8</v>
      </c>
      <c r="G153" s="5" t="s">
        <v>9</v>
      </c>
      <c r="H153" s="117" t="s">
        <v>10</v>
      </c>
      <c r="I153" s="112" t="s">
        <v>41</v>
      </c>
    </row>
    <row r="154" spans="1:9" ht="12.75">
      <c r="A154" s="131" t="s">
        <v>38</v>
      </c>
      <c r="B154" s="121" t="s">
        <v>37</v>
      </c>
      <c r="C154" s="20" t="s">
        <v>13</v>
      </c>
      <c r="D154" s="6">
        <v>305</v>
      </c>
      <c r="E154" s="6">
        <v>200</v>
      </c>
      <c r="F154" s="7">
        <v>25</v>
      </c>
      <c r="G154" s="8" t="s">
        <v>15</v>
      </c>
      <c r="H154" s="50">
        <v>12.55</v>
      </c>
      <c r="I154" s="119">
        <f t="shared" si="4"/>
        <v>16.566000000000003</v>
      </c>
    </row>
    <row r="155" spans="1:9" ht="12.75">
      <c r="A155" s="131"/>
      <c r="B155" s="121"/>
      <c r="C155" s="21" t="s">
        <v>18</v>
      </c>
      <c r="D155" s="11">
        <v>635</v>
      </c>
      <c r="E155" s="11">
        <v>200</v>
      </c>
      <c r="F155" s="12">
        <v>25</v>
      </c>
      <c r="G155" s="13" t="s">
        <v>15</v>
      </c>
      <c r="H155" s="51">
        <v>29.8</v>
      </c>
      <c r="I155" s="62">
        <f t="shared" si="4"/>
        <v>39.336000000000006</v>
      </c>
    </row>
    <row r="156" spans="1:9" ht="12.75">
      <c r="A156" s="131"/>
      <c r="B156" s="121"/>
      <c r="C156" s="13" t="s">
        <v>13</v>
      </c>
      <c r="D156" s="24">
        <v>690</v>
      </c>
      <c r="E156" s="24">
        <v>2750</v>
      </c>
      <c r="F156" s="25">
        <v>77</v>
      </c>
      <c r="G156" s="17" t="s">
        <v>39</v>
      </c>
      <c r="H156" s="52">
        <v>228</v>
      </c>
      <c r="I156" s="62">
        <f t="shared" si="4"/>
        <v>300.96000000000004</v>
      </c>
    </row>
    <row r="157" spans="1:9" ht="12.75">
      <c r="A157" s="131"/>
      <c r="B157" s="121"/>
      <c r="C157" s="13" t="s">
        <v>13</v>
      </c>
      <c r="D157" s="22">
        <v>690</v>
      </c>
      <c r="E157" s="22">
        <v>2750</v>
      </c>
      <c r="F157" s="23">
        <v>77</v>
      </c>
      <c r="G157" s="26" t="s">
        <v>15</v>
      </c>
      <c r="H157" s="53">
        <v>247</v>
      </c>
      <c r="I157" s="62">
        <f t="shared" si="4"/>
        <v>326.04</v>
      </c>
    </row>
    <row r="158" spans="1:9" ht="12.75">
      <c r="A158" s="132"/>
      <c r="B158" s="122"/>
      <c r="C158" s="64" t="s">
        <v>13</v>
      </c>
      <c r="D158" s="65">
        <v>1000</v>
      </c>
      <c r="E158" s="65">
        <v>1000</v>
      </c>
      <c r="F158" s="66">
        <v>77</v>
      </c>
      <c r="G158" s="64" t="s">
        <v>15</v>
      </c>
      <c r="H158" s="76">
        <v>130</v>
      </c>
      <c r="I158" s="68">
        <f t="shared" si="4"/>
        <v>171.6</v>
      </c>
    </row>
  </sheetData>
  <sheetProtection/>
  <mergeCells count="17">
    <mergeCell ref="A100:A119"/>
    <mergeCell ref="A121:A126"/>
    <mergeCell ref="A154:A158"/>
    <mergeCell ref="A9:A22"/>
    <mergeCell ref="A24:A43"/>
    <mergeCell ref="A45:A51"/>
    <mergeCell ref="A82:A89"/>
    <mergeCell ref="B154:B158"/>
    <mergeCell ref="A3:H3"/>
    <mergeCell ref="A1:H1"/>
    <mergeCell ref="A53:A63"/>
    <mergeCell ref="A64:A80"/>
    <mergeCell ref="A129:A136"/>
    <mergeCell ref="A138:A147"/>
    <mergeCell ref="B151:C151"/>
    <mergeCell ref="B153:C153"/>
    <mergeCell ref="A91:A98"/>
  </mergeCells>
  <printOptions/>
  <pageMargins left="1.16" right="0.31" top="0.29" bottom="0.26" header="0.29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2012-11-20T10:37:57Z</cp:lastPrinted>
  <dcterms:created xsi:type="dcterms:W3CDTF">2010-04-22T13:09:46Z</dcterms:created>
  <dcterms:modified xsi:type="dcterms:W3CDTF">2012-11-28T11:11:02Z</dcterms:modified>
  <cp:category/>
  <cp:version/>
  <cp:contentType/>
  <cp:contentStatus/>
</cp:coreProperties>
</file>