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45" windowWidth="19200" windowHeight="11685" activeTab="0"/>
  </bookViews>
  <sheets>
    <sheet name="price" sheetId="1" r:id="rId1"/>
  </sheets>
  <definedNames>
    <definedName name="_xlnm.Print_Area" localSheetId="0">'price'!$B$1:$L$387</definedName>
  </definedNames>
  <calcPr fullCalcOnLoad="1" refMode="R1C1"/>
</workbook>
</file>

<file path=xl/sharedStrings.xml><?xml version="1.0" encoding="utf-8"?>
<sst xmlns="http://schemas.openxmlformats.org/spreadsheetml/2006/main" count="224" uniqueCount="190">
  <si>
    <t>D162-5MC2</t>
  </si>
  <si>
    <t>Описание</t>
  </si>
  <si>
    <t>Цена*</t>
  </si>
  <si>
    <t>Наименование</t>
  </si>
  <si>
    <t>Телефон:</t>
  </si>
  <si>
    <t>AR-BKSU</t>
  </si>
  <si>
    <t>AR-EKSU</t>
  </si>
  <si>
    <t>AR-CHB308</t>
  </si>
  <si>
    <t>AR-CSB316</t>
  </si>
  <si>
    <t>AR-SLIB8</t>
  </si>
  <si>
    <t>AR-LANU</t>
  </si>
  <si>
    <t>AR-VMIU</t>
  </si>
  <si>
    <t>AR-AAFU</t>
  </si>
  <si>
    <t>плата 3-х внешних линий и 8 гибридных абонентов</t>
  </si>
  <si>
    <t>плата 3-х внешних линий и 16 аналоговых абонентов</t>
  </si>
  <si>
    <t>плата стандартных телефонов (8SLT)</t>
  </si>
  <si>
    <t>модуль Ethernet 10 mb/s</t>
  </si>
  <si>
    <t>плата голосовой почты</t>
  </si>
  <si>
    <t>плата беспроводной связи DECT (8 портов базовых станций)</t>
  </si>
  <si>
    <t>Торговый курс</t>
  </si>
  <si>
    <t>Цена (руб.)*</t>
  </si>
  <si>
    <t>L60-BKSU</t>
  </si>
  <si>
    <t>L60-EKSU</t>
  </si>
  <si>
    <t>L60-PRHB8</t>
  </si>
  <si>
    <t>L60-CHB308</t>
  </si>
  <si>
    <t>L60-CSB316</t>
  </si>
  <si>
    <t>L60-SLIB8</t>
  </si>
  <si>
    <t>L60-MODU</t>
  </si>
  <si>
    <t>L60-AAFU</t>
  </si>
  <si>
    <t>L60-VMIU</t>
  </si>
  <si>
    <t>L60-VOIB</t>
  </si>
  <si>
    <t>L60-VOIU</t>
  </si>
  <si>
    <t>базовый блок (3CO, 1DKT, 7 DKT/SLT)</t>
  </si>
  <si>
    <t>блок расширения  (3CO, 8 DKT/SLT)</t>
  </si>
  <si>
    <t>модуль автоматического оператора</t>
  </si>
  <si>
    <t>модуль голосовой почты</t>
  </si>
  <si>
    <t>плата расширения(ISDN PRI [30B+D], 8 DKT/SLT)</t>
  </si>
  <si>
    <t>плата расширения (3CO, 8 DKT/SLT)</t>
  </si>
  <si>
    <t>плата расширения (3CO, 16 SLT)</t>
  </si>
  <si>
    <t>плата расширения (8 SLT)</t>
  </si>
  <si>
    <t>плата модема 33.6 Kbs</t>
  </si>
  <si>
    <t>плата IP (на плате 4 порта, максимум 8 портов), H323, SIP</t>
  </si>
  <si>
    <t>модуль расширения платы VOIB (4 порта)</t>
  </si>
  <si>
    <t xml:space="preserve">плата автоматического оператора </t>
  </si>
  <si>
    <t>LIK-MFIM50A</t>
  </si>
  <si>
    <t>LIK-MFIM100</t>
  </si>
  <si>
    <t>LIK-MFIM300</t>
  </si>
  <si>
    <t>LIK-MFIM600</t>
  </si>
  <si>
    <t>LIK-LGCM4</t>
  </si>
  <si>
    <t>LIK-LGCM8</t>
  </si>
  <si>
    <t>LIK-PRIM</t>
  </si>
  <si>
    <t>LIK-VOIM8</t>
  </si>
  <si>
    <t>LIK-VOIM24</t>
  </si>
  <si>
    <t>LIK-SLTM4</t>
  </si>
  <si>
    <t>LIK-SLTM8</t>
  </si>
  <si>
    <t>LIK-SLTM32</t>
  </si>
  <si>
    <t>LIK-MCIM</t>
  </si>
  <si>
    <t>LIK-VMIM</t>
  </si>
  <si>
    <t>LIK-WTIM4</t>
  </si>
  <si>
    <t>LIK-WTIM8</t>
  </si>
  <si>
    <t>I300-POE8</t>
  </si>
  <si>
    <t>LIK-ADPT</t>
  </si>
  <si>
    <t>LIK-MCKTE</t>
  </si>
  <si>
    <t>LIK-PSU</t>
  </si>
  <si>
    <t>LIK-1URMB</t>
  </si>
  <si>
    <t>LIK-WBRKE</t>
  </si>
  <si>
    <t xml:space="preserve">cервер 100 портов (макс.транков 42, макс вн.70) 6VoIP VM(6ch.210min) PFTU(4) </t>
  </si>
  <si>
    <t xml:space="preserve">cервер 300 портов (макс.транков 200, макс вн.300) 6VoIP VM(6ch.210min) PFTU(4) </t>
  </si>
  <si>
    <t xml:space="preserve">cервер 600 портов (макс.транков 400, макс вн.600) PFTU(4) </t>
  </si>
  <si>
    <t>модуль 4-х городских линий (4CO)</t>
  </si>
  <si>
    <t>модуль 8-ми городских линий (8CO)</t>
  </si>
  <si>
    <t>модуль ISDN PRI-1 поток</t>
  </si>
  <si>
    <t>модуль ISDN BRI-2 порта</t>
  </si>
  <si>
    <t>модуль ISDN BRI-4 порта</t>
  </si>
  <si>
    <t>модуль VoIP, 8 портов</t>
  </si>
  <si>
    <t>модуль VoIP, 24 порта</t>
  </si>
  <si>
    <t>модуль 8-ми цифровых телефонов серии LDP</t>
  </si>
  <si>
    <t>свитч с POE 8портов</t>
  </si>
  <si>
    <t>адаптер для модулей 48В.</t>
  </si>
  <si>
    <t>дополнительный БП 250Вт. для MCKTE занимает одно место под модуль.</t>
  </si>
  <si>
    <t>настенное крепление кабинета LIK-MCKTE</t>
  </si>
  <si>
    <t>мультимедийный модуль (необходим для организации конференций)</t>
  </si>
  <si>
    <t>шлюз поддерживает: 1CO, 1LIP, 1SLT, Relay1,2 BGM, RS232, 2LAN</t>
  </si>
  <si>
    <t>LIK-MFM1200</t>
  </si>
  <si>
    <t>MG-MPB100</t>
  </si>
  <si>
    <t>MG-MPB300</t>
  </si>
  <si>
    <t>MG-BKSU</t>
  </si>
  <si>
    <t>MG-EKSU</t>
  </si>
  <si>
    <t>MG-LCOB8</t>
  </si>
  <si>
    <t>MG-PRIB</t>
  </si>
  <si>
    <t>MG-BRIB2 **</t>
  </si>
  <si>
    <t>MG-BRIB4 **</t>
  </si>
  <si>
    <t>MG-DTIB12</t>
  </si>
  <si>
    <t>MG-DTIB24</t>
  </si>
  <si>
    <t>MG-SLIB12</t>
  </si>
  <si>
    <t>MG-SLIB24</t>
  </si>
  <si>
    <t>MG-VOIB24</t>
  </si>
  <si>
    <t>MG-VOIB8</t>
  </si>
  <si>
    <t>MG-VMIB</t>
  </si>
  <si>
    <t>MG-AAIB</t>
  </si>
  <si>
    <t>MG-WTIB4</t>
  </si>
  <si>
    <t>MG-WTIB8</t>
  </si>
  <si>
    <t>MG-LCOB12</t>
  </si>
  <si>
    <t>MG-LCOB4</t>
  </si>
  <si>
    <t>источник питания 100-240В 47-63Гц 350Вт</t>
  </si>
  <si>
    <t>плата городских линий (12 портов)</t>
  </si>
  <si>
    <t>плата городских линий (4 порта)</t>
  </si>
  <si>
    <t>плата городских линий (8 портов)</t>
  </si>
  <si>
    <t>плата беспроводной связи DECT (4 порта базовых станций)</t>
  </si>
  <si>
    <t>плата автоинформатора (8 каналов)</t>
  </si>
  <si>
    <t>плата голосовой почты (8 каналов, 100 часов)</t>
  </si>
  <si>
    <t>плата цифровых телефонов (12  портов)</t>
  </si>
  <si>
    <t>плата цифровых телефонов (24  порта)</t>
  </si>
  <si>
    <t>плата аналоговых телефонов (12  портов)</t>
  </si>
  <si>
    <t>плата аналоговых телефонов (24  порта)</t>
  </si>
  <si>
    <t>плата VoIP (24 канала, H323, SIP)</t>
  </si>
  <si>
    <t>плата VoIP (8 каналов, H323, SIP)</t>
  </si>
  <si>
    <t>плата модема (33Кбит/с)</t>
  </si>
  <si>
    <t>настенное крепление</t>
  </si>
  <si>
    <t>ip-АТС iPECS-LIK</t>
  </si>
  <si>
    <t>Цифровая телефонная станция iPECS-MG с поддержкой IP</t>
  </si>
  <si>
    <t>LWS-BS</t>
  </si>
  <si>
    <t>LWS-WK</t>
  </si>
  <si>
    <t>основной блок (3CO, 1SLT, 7DECT, LAN, VM(3ch.240min) 10 прог. клавиш, ж/к дисплей (240*144 пикселей) )</t>
  </si>
  <si>
    <t>Беспроводный системный аппарат  (12 прог. клавиш, ж/к дисплей (240*42 пикселя))</t>
  </si>
  <si>
    <t>MG-PSU</t>
  </si>
  <si>
    <t>L60-WDIB4</t>
  </si>
  <si>
    <t>плата беспроводной связи DECT (4 порта) и цифровых абонентов (4DKT)</t>
  </si>
  <si>
    <t>MG-WMK STG</t>
  </si>
  <si>
    <t xml:space="preserve">cервер 1200 портов (макс.транков 800, макс вн.1200) PFTU(4) </t>
  </si>
  <si>
    <t>модуль 4-х аналоговых телефонов (4SLT)</t>
  </si>
  <si>
    <t>модуль 8-ми аналоговых телефонов (8SLT)</t>
  </si>
  <si>
    <t>модуль голосовой почты (8 ch. 540 min)</t>
  </si>
  <si>
    <t>кабинет на 9модулей, включает один БП 250Вт. монтируется в 19" стойку, (6 юнитов)</t>
  </si>
  <si>
    <t>крепление для монтажа одного модуля в 19" стойку (содержит место под LIK-ADPT),(1 юнит)</t>
  </si>
  <si>
    <t>центральный процессор 80/120 портов (DSIU-6DKT+6SLT, 4AA или VoIP, RS-232, USB, LAN)</t>
  </si>
  <si>
    <t>центральный процессор 240/324 портов (DSIU-6DKT+6SLT, 4AA или VoIP, RS-232, USB, LAN)</t>
  </si>
  <si>
    <t>базовый блок (1 слот MPB, 5 универсальных слотов), (4 юнита)</t>
  </si>
  <si>
    <t>блок расширения (6 универсальных слотов), (4 юнита)</t>
  </si>
  <si>
    <t>плата ISDN PRI (30B+D), Q.931</t>
  </si>
  <si>
    <t>плата ISDN BRI (2x(2B+D)) So/T-интерфейс</t>
  </si>
  <si>
    <t>плата ISDN BRI (4x(2B+D)) So/T-интерфейс</t>
  </si>
  <si>
    <t>модуль подключения 4-х ретрансляторов минисотовой связи DECT (GDC-400B/600B)</t>
  </si>
  <si>
    <t>модуль подключения 8-ми ретрансляторов минисотовой связи DECT (GDC-400B/600B)</t>
  </si>
  <si>
    <t>модуль 32-х аналоговых телефонов, самостоятельно крепиться в 19" стойку, (1 юнит)</t>
  </si>
  <si>
    <t>модуль 24-х цифровых телефонов серии LDP, самостоятельно крепиться в 19" стойку, (1 юнит)</t>
  </si>
  <si>
    <t>LIK-MFIM50B **</t>
  </si>
  <si>
    <t>I300-RSGM **</t>
  </si>
  <si>
    <t>LIK-BRIM2 **</t>
  </si>
  <si>
    <t>LIK-BRIM4 **</t>
  </si>
  <si>
    <t>MG-MODU **</t>
  </si>
  <si>
    <t xml:space="preserve">LIK-DTIM24 </t>
  </si>
  <si>
    <t>MG-DTIB12C</t>
  </si>
  <si>
    <t>MG-DTIB24C</t>
  </si>
  <si>
    <t xml:space="preserve">MG-SLIB12C </t>
  </si>
  <si>
    <t xml:space="preserve">MG-SLIB24C </t>
  </si>
  <si>
    <t xml:space="preserve">LIK-DTIM8 </t>
  </si>
  <si>
    <t xml:space="preserve">cервер 50 портов (макс.транков 42, макс вн.50) 2(4)BRI 4(8)VoIP 2SLT VM(6ch. 270min), адаптер 12В  </t>
  </si>
  <si>
    <t>cервер 50 портов (макс.транк 42, макс вн.50) 4CO 4(8)VoIP 2SLT, VM(6ch. 270min), PFTU(1), адаптер 12В</t>
  </si>
  <si>
    <t xml:space="preserve">cервер 31 порт (макс.транков 5, макс вн.26) 5VoIP 2SLT VM(4ch.), адаптер 12В </t>
  </si>
  <si>
    <t>монтажный комплект 5м. (MG-DTIB12C,MG-DTIB24C,MG-SLIB12C,MG-SLIB24C)</t>
  </si>
  <si>
    <t>плата цифровых телефонов (12  портов, подключение RJ-45)</t>
  </si>
  <si>
    <t>плата цифровых телефонов (24  порта, подключение RJ-45)</t>
  </si>
  <si>
    <t>плата аналоговых телефонов (12  портов, подключение RJ-45)</t>
  </si>
  <si>
    <t>плата аналоговых телефонов (24  порта, подключение RJ-45)</t>
  </si>
  <si>
    <t>SBG-1000.STG</t>
  </si>
  <si>
    <t>SBG-1K-EL24.STG</t>
  </si>
  <si>
    <t>SBG-1K-CIU1.STG</t>
  </si>
  <si>
    <t>SBG-1K-CIU2.STG</t>
  </si>
  <si>
    <t>SBG-1K-CIU4.STG</t>
  </si>
  <si>
    <t>SBG-1K-BRIU.STG</t>
  </si>
  <si>
    <t>SBG-1K-BRI2.STG</t>
  </si>
  <si>
    <t>SBG-1K-CSIU.STG</t>
  </si>
  <si>
    <t>ip-АТС iPECS SBG-1000</t>
  </si>
  <si>
    <t>плата расширения гор.линий, 1 порт</t>
  </si>
  <si>
    <t>плата расширения гор.линий, 4 порта</t>
  </si>
  <si>
    <t>плата расширения гор.линий, 2 порта</t>
  </si>
  <si>
    <t>плата расширения гор.линий, 1 порт BRI</t>
  </si>
  <si>
    <t>плата расширения гор.линий, 2 порта BRI</t>
  </si>
  <si>
    <t>плата расширения 1 гор.линия + 1 внутр. SLT</t>
  </si>
  <si>
    <r>
      <t xml:space="preserve">Цифровые телефонные станции серии  </t>
    </r>
    <r>
      <rPr>
        <b/>
        <sz val="9"/>
        <color indexed="57"/>
        <rFont val="Arial"/>
        <family val="2"/>
      </rPr>
      <t>ip</t>
    </r>
    <r>
      <rPr>
        <b/>
        <sz val="9"/>
        <color indexed="63"/>
        <rFont val="Arial"/>
        <family val="2"/>
      </rPr>
      <t>LDK</t>
    </r>
  </si>
  <si>
    <t>ip-АТС iPECS SBG-1000 (3внеш., 12внутр, router, switch8, 4poe, dect-base, wifi-point, VM 4ch. 240min. )</t>
  </si>
  <si>
    <t>лицензия расширения (6внен. 24внутр.)</t>
  </si>
  <si>
    <t>Цифровая телефонная DECT-станция Wireless SOHO</t>
  </si>
  <si>
    <t>Цифровая телефонная станция ARIA SOHO</t>
  </si>
  <si>
    <t>LIK-Micro</t>
  </si>
  <si>
    <t xml:space="preserve"> </t>
  </si>
  <si>
    <t>mr-ams@yandex.ru</t>
  </si>
  <si>
    <t xml:space="preserve"> +7(343)206-80-83</t>
  </si>
  <si>
    <t>Телефонные станции от фирмы ERICSSON-LG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</si>
</sst>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0"/>
    <numFmt numFmtId="191" formatCode="#,##0.0000"/>
    <numFmt numFmtId="192" formatCode="#,##0.00000"/>
    <numFmt numFmtId="193" formatCode="#,##0.000000"/>
    <numFmt numFmtId="194" formatCode="#,##0.0"/>
    <numFmt numFmtId="195" formatCode="[$-FC19]d\ mmmm\ yyyy\ &quot;г.&quot;"/>
    <numFmt numFmtId="196" formatCode="[$-F800]dddd\,\ mmmm\ dd\,\ yyyy"/>
    <numFmt numFmtId="197" formatCode="[$$-409]#,##0.00"/>
    <numFmt numFmtId="198" formatCode="[$-FC19]dd\ mmmm\ yyyy\ &quot;г.&quot;"/>
    <numFmt numFmtId="199" formatCode="[$-FC19]\d\d\ \m\m\m\m\ \y\y\y\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409]dddd\,\ mmmm\ dd\,\ yyyy"/>
    <numFmt numFmtId="205" formatCode="[$-FC19]dd\ mmmm\ yyyy\ \г\.;@"/>
  </numFmts>
  <fonts count="54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1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3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b/>
      <sz val="9"/>
      <color indexed="5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5" xfId="42" applyFill="1" applyBorder="1" applyAlignment="1" applyProtection="1">
      <alignment horizontal="right"/>
      <protection/>
    </xf>
    <xf numFmtId="0" fontId="2" fillId="0" borderId="16" xfId="0" applyFont="1" applyFill="1" applyBorder="1" applyAlignment="1">
      <alignment horizontal="right"/>
    </xf>
    <xf numFmtId="0" fontId="6" fillId="0" borderId="17" xfId="42" applyFill="1" applyBorder="1" applyAlignment="1" applyProtection="1">
      <alignment horizontal="right"/>
      <protection/>
    </xf>
    <xf numFmtId="3" fontId="10" fillId="34" borderId="18" xfId="0" applyNumberFormat="1" applyFont="1" applyFill="1" applyBorder="1" applyAlignment="1">
      <alignment horizontal="center"/>
    </xf>
    <xf numFmtId="22" fontId="12" fillId="33" borderId="0" xfId="0" applyNumberFormat="1" applyFont="1" applyFill="1" applyBorder="1" applyAlignment="1">
      <alignment horizontal="left" wrapText="1"/>
    </xf>
    <xf numFmtId="0" fontId="12" fillId="33" borderId="19" xfId="0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" fillId="35" borderId="12" xfId="0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0" fontId="1" fillId="35" borderId="11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vertical="top"/>
    </xf>
    <xf numFmtId="3" fontId="1" fillId="35" borderId="12" xfId="0" applyNumberFormat="1" applyFont="1" applyFill="1" applyBorder="1" applyAlignment="1">
      <alignment/>
    </xf>
    <xf numFmtId="43" fontId="13" fillId="33" borderId="0" xfId="60" applyFont="1" applyFill="1" applyBorder="1" applyAlignment="1">
      <alignment horizontal="left"/>
    </xf>
    <xf numFmtId="0" fontId="13" fillId="33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5" borderId="2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22" xfId="42" applyFill="1" applyBorder="1" applyAlignment="1" applyProtection="1">
      <alignment/>
      <protection/>
    </xf>
    <xf numFmtId="0" fontId="15" fillId="0" borderId="16" xfId="0" applyFont="1" applyFill="1" applyBorder="1" applyAlignment="1">
      <alignment/>
    </xf>
    <xf numFmtId="0" fontId="6" fillId="0" borderId="16" xfId="42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wrapText="1"/>
    </xf>
    <xf numFmtId="0" fontId="1" fillId="33" borderId="13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3" fontId="12" fillId="33" borderId="0" xfId="0" applyNumberFormat="1" applyFont="1" applyFill="1" applyBorder="1" applyAlignment="1">
      <alignment wrapText="1"/>
    </xf>
    <xf numFmtId="0" fontId="6" fillId="0" borderId="0" xfId="42" applyAlignment="1" applyProtection="1">
      <alignment/>
      <protection/>
    </xf>
    <xf numFmtId="3" fontId="1" fillId="0" borderId="12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33" borderId="11" xfId="0" applyFont="1" applyFill="1" applyBorder="1" applyAlignment="1">
      <alignment vertical="top"/>
    </xf>
    <xf numFmtId="0" fontId="2" fillId="0" borderId="1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right"/>
    </xf>
    <xf numFmtId="3" fontId="10" fillId="34" borderId="21" xfId="0" applyNumberFormat="1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0" fillId="34" borderId="19" xfId="0" applyNumberFormat="1" applyFont="1" applyFill="1" applyBorder="1" applyAlignment="1">
      <alignment horizontal="center"/>
    </xf>
    <xf numFmtId="3" fontId="10" fillId="34" borderId="24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16" xfId="42" applyFill="1" applyBorder="1" applyAlignment="1" applyProtection="1">
      <alignment horizontal="right"/>
      <protection/>
    </xf>
    <xf numFmtId="0" fontId="2" fillId="0" borderId="23" xfId="0" applyFont="1" applyFill="1" applyBorder="1" applyAlignment="1">
      <alignment/>
    </xf>
    <xf numFmtId="0" fontId="6" fillId="0" borderId="23" xfId="42" applyFill="1" applyBorder="1" applyAlignment="1" applyProtection="1">
      <alignment horizontal="right"/>
      <protection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24" xfId="0" applyNumberFormat="1" applyFont="1" applyFill="1" applyBorder="1" applyAlignment="1">
      <alignment vertical="top"/>
    </xf>
    <xf numFmtId="0" fontId="1" fillId="33" borderId="26" xfId="0" applyFont="1" applyFill="1" applyBorder="1" applyAlignment="1">
      <alignment vertical="top"/>
    </xf>
    <xf numFmtId="3" fontId="1" fillId="33" borderId="24" xfId="0" applyNumberFormat="1" applyFont="1" applyFill="1" applyBorder="1" applyAlignment="1">
      <alignment horizontal="right"/>
    </xf>
    <xf numFmtId="3" fontId="1" fillId="33" borderId="25" xfId="0" applyNumberFormat="1" applyFont="1" applyFill="1" applyBorder="1" applyAlignment="1">
      <alignment vertical="top"/>
    </xf>
    <xf numFmtId="0" fontId="1" fillId="0" borderId="16" xfId="0" applyFont="1" applyBorder="1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0" fillId="36" borderId="21" xfId="0" applyFont="1" applyFill="1" applyBorder="1" applyAlignment="1">
      <alignment horizontal="center"/>
    </xf>
    <xf numFmtId="3" fontId="10" fillId="36" borderId="12" xfId="0" applyNumberFormat="1" applyFont="1" applyFill="1" applyBorder="1" applyAlignment="1">
      <alignment horizontal="center"/>
    </xf>
    <xf numFmtId="3" fontId="10" fillId="36" borderId="21" xfId="0" applyNumberFormat="1" applyFont="1" applyFill="1" applyBorder="1" applyAlignment="1">
      <alignment horizontal="center"/>
    </xf>
    <xf numFmtId="3" fontId="10" fillId="36" borderId="18" xfId="0" applyNumberFormat="1" applyFont="1" applyFill="1" applyBorder="1" applyAlignment="1">
      <alignment horizontal="center"/>
    </xf>
    <xf numFmtId="3" fontId="2" fillId="36" borderId="21" xfId="0" applyNumberFormat="1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53" fillId="33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-ams@yandex.ru" TargetMode="External" /><Relationship Id="rId2" Type="http://schemas.openxmlformats.org/officeDocument/2006/relationships/hyperlink" Target="mailto:support@artcom.ru" TargetMode="External" /><Relationship Id="rId3" Type="http://schemas.openxmlformats.org/officeDocument/2006/relationships/hyperlink" Target="mailto:serv@artcom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0"/>
  <sheetViews>
    <sheetView showGridLines="0" showZeros="0" tabSelected="1" zoomScalePageLayoutView="0" workbookViewId="0" topLeftCell="A1">
      <pane ySplit="8" topLeftCell="A63" activePane="bottomLeft" state="frozen"/>
      <selection pane="topLeft" activeCell="A1" sqref="A1"/>
      <selection pane="bottomLeft" activeCell="M91" sqref="M91"/>
    </sheetView>
  </sheetViews>
  <sheetFormatPr defaultColWidth="11.421875" defaultRowHeight="11.25" customHeight="1"/>
  <cols>
    <col min="1" max="1" width="2.7109375" style="1" customWidth="1"/>
    <col min="2" max="2" width="19.8515625" style="3" customWidth="1"/>
    <col min="3" max="3" width="6.00390625" style="5" hidden="1" customWidth="1"/>
    <col min="4" max="4" width="16.00390625" style="5" customWidth="1"/>
    <col min="5" max="5" width="0.85546875" style="1" customWidth="1"/>
    <col min="6" max="6" width="3.00390625" style="3" customWidth="1"/>
    <col min="7" max="7" width="73.8515625" style="1" customWidth="1"/>
    <col min="8" max="8" width="9.57421875" style="1" customWidth="1"/>
    <col min="9" max="9" width="6.57421875" style="1" customWidth="1"/>
    <col min="10" max="10" width="6.00390625" style="5" hidden="1" customWidth="1"/>
    <col min="11" max="11" width="16.00390625" style="5" hidden="1" customWidth="1"/>
    <col min="12" max="12" width="0.85546875" style="1" hidden="1" customWidth="1"/>
    <col min="13" max="16384" width="11.421875" style="1" customWidth="1"/>
  </cols>
  <sheetData>
    <row r="1" ht="75.75" customHeight="1">
      <c r="E1" s="109"/>
    </row>
    <row r="2" spans="2:11" ht="12">
      <c r="B2" s="112" t="s">
        <v>186</v>
      </c>
      <c r="C2" s="15"/>
      <c r="D2" s="91"/>
      <c r="F2" s="70"/>
      <c r="G2" s="114" t="s">
        <v>186</v>
      </c>
      <c r="H2" s="114" t="s">
        <v>186</v>
      </c>
      <c r="I2" s="115" t="s">
        <v>186</v>
      </c>
      <c r="J2" s="95"/>
      <c r="K2" s="92"/>
    </row>
    <row r="3" spans="2:11" ht="12">
      <c r="B3" s="71"/>
      <c r="C3" s="14"/>
      <c r="D3" s="92"/>
      <c r="F3" s="72"/>
      <c r="G3" s="116" t="s">
        <v>186</v>
      </c>
      <c r="H3" s="72"/>
      <c r="I3" s="117" t="s">
        <v>186</v>
      </c>
      <c r="J3" s="95"/>
      <c r="K3" s="92"/>
    </row>
    <row r="4" spans="2:11" ht="12.75">
      <c r="B4" s="71" t="s">
        <v>4</v>
      </c>
      <c r="D4" s="127" t="s">
        <v>188</v>
      </c>
      <c r="F4" s="93"/>
      <c r="G4" s="118" t="s">
        <v>189</v>
      </c>
      <c r="H4" s="118" t="s">
        <v>186</v>
      </c>
      <c r="I4" s="16" t="s">
        <v>186</v>
      </c>
      <c r="J4" s="96"/>
      <c r="K4" s="68"/>
    </row>
    <row r="5" spans="2:11" ht="12.75">
      <c r="B5" s="113" t="s">
        <v>186</v>
      </c>
      <c r="D5" s="73" t="s">
        <v>186</v>
      </c>
      <c r="F5" s="93"/>
      <c r="G5" s="118" t="s">
        <v>186</v>
      </c>
      <c r="H5" s="118" t="s">
        <v>186</v>
      </c>
      <c r="I5" s="16" t="s">
        <v>186</v>
      </c>
      <c r="J5" s="96"/>
      <c r="K5" s="68"/>
    </row>
    <row r="6" spans="2:11" ht="12" customHeight="1">
      <c r="B6" s="42" t="s">
        <v>187</v>
      </c>
      <c r="C6" s="43"/>
      <c r="D6" s="94"/>
      <c r="E6" s="109"/>
      <c r="F6" s="44"/>
      <c r="G6" s="17"/>
      <c r="H6" s="119" t="s">
        <v>186</v>
      </c>
      <c r="I6" s="18" t="s">
        <v>186</v>
      </c>
      <c r="J6" s="96"/>
      <c r="K6" s="68"/>
    </row>
    <row r="7" spans="2:12" ht="0.75" customHeight="1">
      <c r="B7" s="31" t="s">
        <v>19</v>
      </c>
      <c r="C7" s="20"/>
      <c r="D7" s="30"/>
      <c r="E7" s="30">
        <v>34</v>
      </c>
      <c r="F7" s="75"/>
      <c r="G7" s="30">
        <v>36</v>
      </c>
      <c r="H7" s="30"/>
      <c r="I7" s="30"/>
      <c r="J7" s="20"/>
      <c r="K7" s="30"/>
      <c r="L7" s="30">
        <v>34</v>
      </c>
    </row>
    <row r="8" spans="2:11" ht="11.25" customHeight="1">
      <c r="B8" s="21" t="s">
        <v>186</v>
      </c>
      <c r="C8" s="22"/>
      <c r="D8" s="77" t="s">
        <v>186</v>
      </c>
      <c r="F8" s="76"/>
      <c r="G8" s="22"/>
      <c r="H8" s="22"/>
      <c r="I8" s="128" t="s">
        <v>186</v>
      </c>
      <c r="J8" s="22"/>
      <c r="K8" s="77"/>
    </row>
    <row r="9" spans="2:11" ht="11.25" customHeight="1">
      <c r="B9" s="54"/>
      <c r="C9" s="55"/>
      <c r="D9" s="58"/>
      <c r="F9" s="54"/>
      <c r="G9" s="55"/>
      <c r="H9" s="55"/>
      <c r="I9" s="55"/>
      <c r="J9" s="55"/>
      <c r="K9" s="58"/>
    </row>
    <row r="10" spans="2:11" ht="11.25" customHeight="1">
      <c r="B10" s="32" t="s">
        <v>183</v>
      </c>
      <c r="C10" s="55"/>
      <c r="D10" s="58"/>
      <c r="I10" s="32"/>
      <c r="J10" s="55"/>
      <c r="K10" s="58"/>
    </row>
    <row r="11" spans="2:12" ht="12">
      <c r="B11" s="120" t="s">
        <v>3</v>
      </c>
      <c r="C11" s="121" t="s">
        <v>2</v>
      </c>
      <c r="D11" s="122" t="s">
        <v>20</v>
      </c>
      <c r="E11" s="123"/>
      <c r="F11" s="124"/>
      <c r="G11" s="125" t="s">
        <v>1</v>
      </c>
      <c r="H11" s="125"/>
      <c r="I11" s="126"/>
      <c r="J11" s="19" t="s">
        <v>2</v>
      </c>
      <c r="K11" s="78" t="s">
        <v>20</v>
      </c>
      <c r="L11" s="19"/>
    </row>
    <row r="12" spans="2:12" ht="12">
      <c r="B12" s="13" t="s">
        <v>121</v>
      </c>
      <c r="C12" s="26">
        <v>399</v>
      </c>
      <c r="D12" s="79">
        <f>C12*34</f>
        <v>13566</v>
      </c>
      <c r="E12" s="80"/>
      <c r="F12" s="7"/>
      <c r="G12" s="33" t="s">
        <v>123</v>
      </c>
      <c r="H12" s="33"/>
      <c r="I12" s="97"/>
      <c r="J12" s="80">
        <f>C12</f>
        <v>399</v>
      </c>
      <c r="K12" s="79">
        <f>J12*$G$7</f>
        <v>14364</v>
      </c>
      <c r="L12" s="80"/>
    </row>
    <row r="13" spans="2:12" ht="12">
      <c r="B13" s="12" t="s">
        <v>122</v>
      </c>
      <c r="C13" s="27">
        <v>179</v>
      </c>
      <c r="D13" s="79">
        <f>C13*34</f>
        <v>6086</v>
      </c>
      <c r="E13" s="80"/>
      <c r="F13" s="8"/>
      <c r="G13" s="34" t="s">
        <v>124</v>
      </c>
      <c r="H13" s="34"/>
      <c r="I13" s="98"/>
      <c r="J13" s="85">
        <f aca="true" t="shared" si="0" ref="J13:J23">C13</f>
        <v>179</v>
      </c>
      <c r="K13" s="79">
        <f>J13*$G$7</f>
        <v>6444</v>
      </c>
      <c r="L13" s="80"/>
    </row>
    <row r="14" spans="2:13" ht="12.75">
      <c r="B14" s="1"/>
      <c r="D14" s="68"/>
      <c r="E14" s="68"/>
      <c r="F14" s="1"/>
      <c r="J14" s="5">
        <f t="shared" si="0"/>
        <v>0</v>
      </c>
      <c r="K14" s="68"/>
      <c r="L14" s="68"/>
      <c r="M14" s="59"/>
    </row>
    <row r="15" spans="2:12" ht="12">
      <c r="B15" s="32" t="s">
        <v>173</v>
      </c>
      <c r="C15" s="11"/>
      <c r="D15" s="11"/>
      <c r="E15" s="11"/>
      <c r="F15" s="32"/>
      <c r="J15" s="11">
        <f t="shared" si="0"/>
        <v>0</v>
      </c>
      <c r="K15" s="11"/>
      <c r="L15" s="11"/>
    </row>
    <row r="16" spans="2:12" ht="12">
      <c r="B16" s="120" t="s">
        <v>3</v>
      </c>
      <c r="C16" s="121"/>
      <c r="D16" s="122"/>
      <c r="E16" s="123"/>
      <c r="F16" s="124"/>
      <c r="G16" s="125" t="s">
        <v>1</v>
      </c>
      <c r="H16" s="125"/>
      <c r="I16" s="126"/>
      <c r="J16" s="19">
        <f t="shared" si="0"/>
        <v>0</v>
      </c>
      <c r="K16" s="78"/>
      <c r="L16" s="19"/>
    </row>
    <row r="17" spans="2:12" ht="12">
      <c r="B17" s="13" t="s">
        <v>165</v>
      </c>
      <c r="C17" s="26">
        <v>520</v>
      </c>
      <c r="D17" s="79">
        <f>C17*34</f>
        <v>17680</v>
      </c>
      <c r="E17" s="80"/>
      <c r="F17" s="7"/>
      <c r="G17" s="33" t="s">
        <v>181</v>
      </c>
      <c r="H17" s="33"/>
      <c r="I17" s="97"/>
      <c r="J17" s="80">
        <f t="shared" si="0"/>
        <v>520</v>
      </c>
      <c r="K17" s="79">
        <f aca="true" t="shared" si="1" ref="K17:K33">J17*$G$7</f>
        <v>18720</v>
      </c>
      <c r="L17" s="80"/>
    </row>
    <row r="18" spans="2:12" ht="12">
      <c r="B18" s="23" t="s">
        <v>166</v>
      </c>
      <c r="C18" s="29">
        <v>282</v>
      </c>
      <c r="D18" s="79">
        <f aca="true" t="shared" si="2" ref="D18:D24">C18*34</f>
        <v>9588</v>
      </c>
      <c r="E18" s="80"/>
      <c r="F18" s="24"/>
      <c r="G18" s="25" t="s">
        <v>182</v>
      </c>
      <c r="H18" s="25"/>
      <c r="I18" s="100"/>
      <c r="J18" s="99">
        <f t="shared" si="0"/>
        <v>282</v>
      </c>
      <c r="K18" s="79">
        <f t="shared" si="1"/>
        <v>10152</v>
      </c>
      <c r="L18" s="80"/>
    </row>
    <row r="19" spans="2:12" ht="12">
      <c r="B19" s="13" t="s">
        <v>167</v>
      </c>
      <c r="C19" s="26">
        <v>29</v>
      </c>
      <c r="D19" s="79">
        <f t="shared" si="2"/>
        <v>986</v>
      </c>
      <c r="E19" s="80"/>
      <c r="F19" s="8"/>
      <c r="G19" s="34" t="s">
        <v>174</v>
      </c>
      <c r="H19" s="33"/>
      <c r="I19" s="97"/>
      <c r="J19" s="80">
        <f t="shared" si="0"/>
        <v>29</v>
      </c>
      <c r="K19" s="79">
        <f t="shared" si="1"/>
        <v>1044</v>
      </c>
      <c r="L19" s="80"/>
    </row>
    <row r="20" spans="2:12" ht="12">
      <c r="B20" s="23" t="s">
        <v>168</v>
      </c>
      <c r="C20" s="29">
        <v>54</v>
      </c>
      <c r="D20" s="79">
        <f t="shared" si="2"/>
        <v>1836</v>
      </c>
      <c r="E20" s="80"/>
      <c r="F20" s="24"/>
      <c r="G20" s="34" t="s">
        <v>176</v>
      </c>
      <c r="H20" s="34"/>
      <c r="I20" s="98"/>
      <c r="J20" s="99">
        <f t="shared" si="0"/>
        <v>54</v>
      </c>
      <c r="K20" s="79">
        <f t="shared" si="1"/>
        <v>1944</v>
      </c>
      <c r="L20" s="80"/>
    </row>
    <row r="21" spans="2:12" ht="12">
      <c r="B21" s="12" t="s">
        <v>169</v>
      </c>
      <c r="C21" s="27">
        <v>106</v>
      </c>
      <c r="D21" s="79">
        <f t="shared" si="2"/>
        <v>3604</v>
      </c>
      <c r="E21" s="80"/>
      <c r="F21" s="8"/>
      <c r="G21" s="34" t="s">
        <v>175</v>
      </c>
      <c r="H21" s="34"/>
      <c r="I21" s="98"/>
      <c r="J21" s="85">
        <f t="shared" si="0"/>
        <v>106</v>
      </c>
      <c r="K21" s="79">
        <f t="shared" si="1"/>
        <v>3816</v>
      </c>
      <c r="L21" s="80"/>
    </row>
    <row r="22" spans="2:12" ht="12">
      <c r="B22" s="23" t="s">
        <v>170</v>
      </c>
      <c r="C22" s="29">
        <v>57</v>
      </c>
      <c r="D22" s="79">
        <f t="shared" si="2"/>
        <v>1938</v>
      </c>
      <c r="E22" s="80"/>
      <c r="F22" s="24"/>
      <c r="G22" s="34" t="s">
        <v>177</v>
      </c>
      <c r="H22" s="34"/>
      <c r="I22" s="98"/>
      <c r="J22" s="99">
        <f t="shared" si="0"/>
        <v>57</v>
      </c>
      <c r="K22" s="79">
        <f t="shared" si="1"/>
        <v>2052</v>
      </c>
      <c r="L22" s="80"/>
    </row>
    <row r="23" spans="2:12" ht="12">
      <c r="B23" s="13" t="s">
        <v>171</v>
      </c>
      <c r="C23" s="26">
        <v>111</v>
      </c>
      <c r="D23" s="79">
        <f t="shared" si="2"/>
        <v>3774</v>
      </c>
      <c r="E23" s="80"/>
      <c r="F23" s="7"/>
      <c r="G23" s="34" t="s">
        <v>178</v>
      </c>
      <c r="H23" s="33"/>
      <c r="I23" s="97"/>
      <c r="J23" s="80">
        <f t="shared" si="0"/>
        <v>111</v>
      </c>
      <c r="K23" s="79">
        <f t="shared" si="1"/>
        <v>3996</v>
      </c>
      <c r="L23" s="80"/>
    </row>
    <row r="24" spans="2:12" ht="12">
      <c r="B24" s="23" t="s">
        <v>172</v>
      </c>
      <c r="C24" s="29">
        <v>54</v>
      </c>
      <c r="D24" s="79">
        <f t="shared" si="2"/>
        <v>1836</v>
      </c>
      <c r="E24" s="80"/>
      <c r="F24" s="24"/>
      <c r="G24" s="34" t="s">
        <v>179</v>
      </c>
      <c r="H24" s="33"/>
      <c r="I24" s="97"/>
      <c r="J24" s="80"/>
      <c r="K24" s="79"/>
      <c r="L24" s="80"/>
    </row>
    <row r="25" spans="2:12" ht="12">
      <c r="B25" s="66"/>
      <c r="C25" s="67"/>
      <c r="D25" s="67"/>
      <c r="E25" s="67"/>
      <c r="F25" s="66"/>
      <c r="J25" s="80"/>
      <c r="K25" s="79"/>
      <c r="L25" s="80"/>
    </row>
    <row r="26" spans="2:12" ht="12">
      <c r="B26" s="32" t="s">
        <v>184</v>
      </c>
      <c r="C26" s="11"/>
      <c r="D26" s="11"/>
      <c r="E26" s="11"/>
      <c r="F26" s="32"/>
      <c r="J26" s="80"/>
      <c r="K26" s="79"/>
      <c r="L26" s="80"/>
    </row>
    <row r="27" spans="2:12" ht="12">
      <c r="B27" s="120" t="s">
        <v>3</v>
      </c>
      <c r="C27" s="121"/>
      <c r="D27" s="122"/>
      <c r="E27" s="123"/>
      <c r="F27" s="124"/>
      <c r="G27" s="125" t="s">
        <v>1</v>
      </c>
      <c r="H27" s="125"/>
      <c r="I27" s="126"/>
      <c r="J27" s="80"/>
      <c r="K27" s="79"/>
      <c r="L27" s="80"/>
    </row>
    <row r="28" spans="2:12" ht="12">
      <c r="B28" s="13" t="s">
        <v>5</v>
      </c>
      <c r="C28" s="26">
        <v>305</v>
      </c>
      <c r="D28" s="79">
        <f>C28*34</f>
        <v>10370</v>
      </c>
      <c r="E28" s="80"/>
      <c r="F28" s="7"/>
      <c r="G28" s="33" t="s">
        <v>32</v>
      </c>
      <c r="H28" s="33"/>
      <c r="I28" s="97"/>
      <c r="J28" s="80"/>
      <c r="K28" s="79"/>
      <c r="L28" s="80"/>
    </row>
    <row r="29" spans="2:12" ht="12">
      <c r="B29" s="23" t="s">
        <v>6</v>
      </c>
      <c r="C29" s="29">
        <v>324</v>
      </c>
      <c r="D29" s="79">
        <f aca="true" t="shared" si="3" ref="D29:D35">C29*34</f>
        <v>11016</v>
      </c>
      <c r="E29" s="80"/>
      <c r="F29" s="24"/>
      <c r="G29" s="25" t="s">
        <v>33</v>
      </c>
      <c r="H29" s="25"/>
      <c r="I29" s="100"/>
      <c r="J29" s="80"/>
      <c r="K29" s="79"/>
      <c r="L29" s="80"/>
    </row>
    <row r="30" spans="2:12" ht="12">
      <c r="B30" s="13" t="s">
        <v>7</v>
      </c>
      <c r="C30" s="26">
        <v>198</v>
      </c>
      <c r="D30" s="79">
        <f t="shared" si="3"/>
        <v>6732</v>
      </c>
      <c r="E30" s="80"/>
      <c r="F30" s="8"/>
      <c r="G30" s="34" t="s">
        <v>13</v>
      </c>
      <c r="H30" s="33"/>
      <c r="I30" s="97"/>
      <c r="J30" s="80"/>
      <c r="K30" s="79"/>
      <c r="L30" s="80"/>
    </row>
    <row r="31" spans="2:12" ht="12">
      <c r="B31" s="23" t="s">
        <v>8</v>
      </c>
      <c r="C31" s="29">
        <v>360</v>
      </c>
      <c r="D31" s="79">
        <f t="shared" si="3"/>
        <v>12240</v>
      </c>
      <c r="E31" s="80"/>
      <c r="F31" s="24"/>
      <c r="G31" s="25" t="s">
        <v>14</v>
      </c>
      <c r="H31" s="25"/>
      <c r="I31" s="100"/>
      <c r="J31" s="80"/>
      <c r="K31" s="79"/>
      <c r="L31" s="80"/>
    </row>
    <row r="32" spans="2:12" ht="12">
      <c r="B32" s="12" t="s">
        <v>9</v>
      </c>
      <c r="C32" s="27">
        <v>152</v>
      </c>
      <c r="D32" s="79">
        <f t="shared" si="3"/>
        <v>5168</v>
      </c>
      <c r="E32" s="80"/>
      <c r="F32" s="8"/>
      <c r="G32" s="34" t="s">
        <v>15</v>
      </c>
      <c r="H32" s="34"/>
      <c r="I32" s="98"/>
      <c r="J32" s="80"/>
      <c r="K32" s="79"/>
      <c r="L32" s="80"/>
    </row>
    <row r="33" spans="2:12" ht="12">
      <c r="B33" s="23" t="s">
        <v>10</v>
      </c>
      <c r="C33" s="29">
        <v>58</v>
      </c>
      <c r="D33" s="79">
        <f t="shared" si="3"/>
        <v>1972</v>
      </c>
      <c r="E33" s="80"/>
      <c r="F33" s="24"/>
      <c r="G33" s="25" t="s">
        <v>16</v>
      </c>
      <c r="H33" s="25"/>
      <c r="I33" s="100"/>
      <c r="J33" s="99" t="e">
        <f>#REF!</f>
        <v>#REF!</v>
      </c>
      <c r="K33" s="79" t="e">
        <f t="shared" si="1"/>
        <v>#REF!</v>
      </c>
      <c r="L33" s="80"/>
    </row>
    <row r="34" spans="2:12" ht="12">
      <c r="B34" s="13" t="s">
        <v>11</v>
      </c>
      <c r="C34" s="26">
        <v>380</v>
      </c>
      <c r="D34" s="79">
        <f t="shared" si="3"/>
        <v>12920</v>
      </c>
      <c r="E34" s="80"/>
      <c r="F34" s="7"/>
      <c r="G34" s="33" t="s">
        <v>35</v>
      </c>
      <c r="H34" s="33"/>
      <c r="I34" s="97"/>
      <c r="J34" s="67">
        <f aca="true" t="shared" si="4" ref="J34:J44">C25</f>
        <v>0</v>
      </c>
      <c r="K34" s="67"/>
      <c r="L34" s="67"/>
    </row>
    <row r="35" spans="2:12" ht="12">
      <c r="B35" s="23" t="s">
        <v>12</v>
      </c>
      <c r="C35" s="29">
        <v>113</v>
      </c>
      <c r="D35" s="79">
        <f t="shared" si="3"/>
        <v>3842</v>
      </c>
      <c r="E35" s="80"/>
      <c r="F35" s="24"/>
      <c r="G35" s="25" t="s">
        <v>34</v>
      </c>
      <c r="H35" s="25"/>
      <c r="I35" s="100"/>
      <c r="J35" s="11">
        <f t="shared" si="4"/>
        <v>0</v>
      </c>
      <c r="K35" s="11"/>
      <c r="L35" s="11"/>
    </row>
    <row r="36" spans="2:12" ht="12">
      <c r="B36" s="10"/>
      <c r="C36" s="11"/>
      <c r="D36" s="11"/>
      <c r="E36" s="11"/>
      <c r="F36" s="10"/>
      <c r="J36" s="19">
        <f t="shared" si="4"/>
        <v>0</v>
      </c>
      <c r="K36" s="78"/>
      <c r="L36" s="19"/>
    </row>
    <row r="37" spans="2:12" ht="12">
      <c r="B37" s="10"/>
      <c r="C37" s="11"/>
      <c r="D37" s="11"/>
      <c r="E37" s="11"/>
      <c r="F37" s="10"/>
      <c r="J37" s="80">
        <f t="shared" si="4"/>
        <v>305</v>
      </c>
      <c r="K37" s="79">
        <f aca="true" t="shared" si="5" ref="K37:K51">J37*$G$7</f>
        <v>10980</v>
      </c>
      <c r="L37" s="80"/>
    </row>
    <row r="38" spans="2:12" ht="12">
      <c r="B38" s="32" t="s">
        <v>180</v>
      </c>
      <c r="C38" s="11"/>
      <c r="D38" s="11"/>
      <c r="E38" s="11"/>
      <c r="F38" s="32"/>
      <c r="J38" s="99">
        <f t="shared" si="4"/>
        <v>324</v>
      </c>
      <c r="K38" s="79">
        <f t="shared" si="5"/>
        <v>11664</v>
      </c>
      <c r="L38" s="80"/>
    </row>
    <row r="39" spans="2:12" ht="12">
      <c r="B39" s="120" t="s">
        <v>3</v>
      </c>
      <c r="C39" s="121"/>
      <c r="D39" s="122"/>
      <c r="E39" s="123"/>
      <c r="F39" s="124"/>
      <c r="G39" s="125" t="s">
        <v>1</v>
      </c>
      <c r="H39" s="125"/>
      <c r="I39" s="126"/>
      <c r="J39" s="80">
        <f t="shared" si="4"/>
        <v>198</v>
      </c>
      <c r="K39" s="79">
        <f t="shared" si="5"/>
        <v>7128</v>
      </c>
      <c r="L39" s="80"/>
    </row>
    <row r="40" spans="2:12" ht="12">
      <c r="B40" s="38" t="s">
        <v>21</v>
      </c>
      <c r="C40" s="60">
        <v>490</v>
      </c>
      <c r="D40" s="64">
        <f>C40*34</f>
        <v>16660</v>
      </c>
      <c r="E40" s="83"/>
      <c r="F40" s="61"/>
      <c r="G40" s="41" t="s">
        <v>32</v>
      </c>
      <c r="H40" s="41"/>
      <c r="I40" s="101"/>
      <c r="J40" s="99">
        <f t="shared" si="4"/>
        <v>360</v>
      </c>
      <c r="K40" s="79">
        <f t="shared" si="5"/>
        <v>12960</v>
      </c>
      <c r="L40" s="80"/>
    </row>
    <row r="41" spans="2:12" ht="12">
      <c r="B41" s="38" t="s">
        <v>22</v>
      </c>
      <c r="C41" s="40">
        <v>349</v>
      </c>
      <c r="D41" s="64">
        <f aca="true" t="shared" si="6" ref="D41:D51">C41*34</f>
        <v>11866</v>
      </c>
      <c r="E41" s="82"/>
      <c r="F41" s="39"/>
      <c r="G41" s="41" t="s">
        <v>33</v>
      </c>
      <c r="H41" s="41"/>
      <c r="I41" s="101"/>
      <c r="J41" s="85">
        <f t="shared" si="4"/>
        <v>152</v>
      </c>
      <c r="K41" s="79">
        <f t="shared" si="5"/>
        <v>5472</v>
      </c>
      <c r="L41" s="80"/>
    </row>
    <row r="42" spans="2:12" ht="12">
      <c r="B42" s="38" t="s">
        <v>23</v>
      </c>
      <c r="C42" s="40">
        <v>545</v>
      </c>
      <c r="D42" s="64">
        <f t="shared" si="6"/>
        <v>18530</v>
      </c>
      <c r="E42" s="82"/>
      <c r="F42" s="39"/>
      <c r="G42" s="41" t="s">
        <v>36</v>
      </c>
      <c r="H42" s="41"/>
      <c r="I42" s="101"/>
      <c r="J42" s="99">
        <f t="shared" si="4"/>
        <v>58</v>
      </c>
      <c r="K42" s="79">
        <f t="shared" si="5"/>
        <v>2088</v>
      </c>
      <c r="L42" s="80"/>
    </row>
    <row r="43" spans="2:12" ht="12">
      <c r="B43" s="23" t="s">
        <v>24</v>
      </c>
      <c r="C43" s="29">
        <v>291</v>
      </c>
      <c r="D43" s="64">
        <f t="shared" si="6"/>
        <v>9894</v>
      </c>
      <c r="E43" s="80"/>
      <c r="F43" s="24"/>
      <c r="G43" s="25" t="s">
        <v>37</v>
      </c>
      <c r="H43" s="25"/>
      <c r="I43" s="100"/>
      <c r="J43" s="80">
        <f t="shared" si="4"/>
        <v>380</v>
      </c>
      <c r="K43" s="79">
        <f t="shared" si="5"/>
        <v>13680</v>
      </c>
      <c r="L43" s="80"/>
    </row>
    <row r="44" spans="2:12" ht="12">
      <c r="B44" s="38" t="s">
        <v>25</v>
      </c>
      <c r="C44" s="40">
        <v>400</v>
      </c>
      <c r="D44" s="64">
        <f t="shared" si="6"/>
        <v>13600</v>
      </c>
      <c r="E44" s="82"/>
      <c r="F44" s="39"/>
      <c r="G44" s="41" t="s">
        <v>38</v>
      </c>
      <c r="H44" s="41"/>
      <c r="I44" s="101"/>
      <c r="J44" s="99">
        <f t="shared" si="4"/>
        <v>113</v>
      </c>
      <c r="K44" s="79">
        <f t="shared" si="5"/>
        <v>4068</v>
      </c>
      <c r="L44" s="80"/>
    </row>
    <row r="45" spans="2:12" ht="12">
      <c r="B45" s="23" t="s">
        <v>26</v>
      </c>
      <c r="C45" s="29">
        <v>162</v>
      </c>
      <c r="D45" s="64">
        <f t="shared" si="6"/>
        <v>5508</v>
      </c>
      <c r="E45" s="80"/>
      <c r="F45" s="24"/>
      <c r="G45" s="25" t="s">
        <v>39</v>
      </c>
      <c r="H45" s="25"/>
      <c r="I45" s="100"/>
      <c r="J45" s="80" t="e">
        <f>#REF!</f>
        <v>#REF!</v>
      </c>
      <c r="K45" s="79" t="e">
        <f t="shared" si="5"/>
        <v>#REF!</v>
      </c>
      <c r="L45" s="80"/>
    </row>
    <row r="46" spans="2:12" ht="12">
      <c r="B46" s="13" t="s">
        <v>27</v>
      </c>
      <c r="C46" s="26">
        <v>57</v>
      </c>
      <c r="D46" s="64">
        <f t="shared" si="6"/>
        <v>1938</v>
      </c>
      <c r="E46" s="80"/>
      <c r="F46" s="8"/>
      <c r="G46" s="34" t="s">
        <v>40</v>
      </c>
      <c r="H46" s="33"/>
      <c r="I46" s="97"/>
      <c r="J46" s="99" t="e">
        <f>#REF!</f>
        <v>#REF!</v>
      </c>
      <c r="K46" s="79" t="e">
        <f t="shared" si="5"/>
        <v>#REF!</v>
      </c>
      <c r="L46" s="80"/>
    </row>
    <row r="47" spans="2:12" ht="12">
      <c r="B47" s="23" t="s">
        <v>28</v>
      </c>
      <c r="C47" s="29">
        <v>127</v>
      </c>
      <c r="D47" s="64">
        <f t="shared" si="6"/>
        <v>4318</v>
      </c>
      <c r="E47" s="80"/>
      <c r="F47" s="24"/>
      <c r="G47" s="25" t="s">
        <v>43</v>
      </c>
      <c r="H47" s="25"/>
      <c r="I47" s="100"/>
      <c r="J47" s="83" t="e">
        <f>#REF!</f>
        <v>#REF!</v>
      </c>
      <c r="K47" s="81" t="e">
        <f t="shared" si="5"/>
        <v>#REF!</v>
      </c>
      <c r="L47" s="82"/>
    </row>
    <row r="48" spans="2:12" ht="12">
      <c r="B48" s="12" t="s">
        <v>29</v>
      </c>
      <c r="C48" s="27">
        <v>356</v>
      </c>
      <c r="D48" s="64">
        <f t="shared" si="6"/>
        <v>12104</v>
      </c>
      <c r="E48" s="80"/>
      <c r="F48" s="8"/>
      <c r="G48" s="34" t="s">
        <v>17</v>
      </c>
      <c r="H48" s="34"/>
      <c r="I48" s="98"/>
      <c r="J48" s="99" t="e">
        <f>#REF!</f>
        <v>#REF!</v>
      </c>
      <c r="K48" s="79" t="e">
        <f t="shared" si="5"/>
        <v>#REF!</v>
      </c>
      <c r="L48" s="80"/>
    </row>
    <row r="49" spans="2:12" ht="12">
      <c r="B49" s="23" t="s">
        <v>30</v>
      </c>
      <c r="C49" s="29">
        <v>273</v>
      </c>
      <c r="D49" s="64">
        <f t="shared" si="6"/>
        <v>9282</v>
      </c>
      <c r="E49" s="80"/>
      <c r="F49" s="24"/>
      <c r="G49" s="25" t="s">
        <v>41</v>
      </c>
      <c r="H49" s="25"/>
      <c r="I49" s="100"/>
      <c r="J49" s="83" t="e">
        <f>#REF!</f>
        <v>#REF!</v>
      </c>
      <c r="K49" s="81" t="e">
        <f t="shared" si="5"/>
        <v>#REF!</v>
      </c>
      <c r="L49" s="82"/>
    </row>
    <row r="50" spans="2:12" ht="12">
      <c r="B50" s="13" t="s">
        <v>31</v>
      </c>
      <c r="C50" s="26">
        <v>182</v>
      </c>
      <c r="D50" s="64">
        <f t="shared" si="6"/>
        <v>6188</v>
      </c>
      <c r="E50" s="80"/>
      <c r="F50" s="7"/>
      <c r="G50" s="33" t="s">
        <v>42</v>
      </c>
      <c r="H50" s="33"/>
      <c r="I50" s="97"/>
      <c r="J50" s="99" t="e">
        <f>#REF!</f>
        <v>#REF!</v>
      </c>
      <c r="K50" s="79" t="e">
        <f t="shared" si="5"/>
        <v>#REF!</v>
      </c>
      <c r="L50" s="80"/>
    </row>
    <row r="51" spans="2:12" ht="12">
      <c r="B51" s="23" t="s">
        <v>126</v>
      </c>
      <c r="C51" s="29">
        <v>364</v>
      </c>
      <c r="D51" s="64">
        <f t="shared" si="6"/>
        <v>12376</v>
      </c>
      <c r="E51" s="80"/>
      <c r="F51" s="24"/>
      <c r="G51" s="25" t="s">
        <v>127</v>
      </c>
      <c r="H51" s="25"/>
      <c r="I51" s="100"/>
      <c r="J51" s="99" t="e">
        <f>#REF!</f>
        <v>#REF!</v>
      </c>
      <c r="K51" s="79" t="e">
        <f t="shared" si="5"/>
        <v>#REF!</v>
      </c>
      <c r="L51" s="80"/>
    </row>
    <row r="52" spans="2:12" ht="12" customHeight="1">
      <c r="B52" s="35"/>
      <c r="C52" s="6"/>
      <c r="D52" s="6"/>
      <c r="E52" s="6"/>
      <c r="F52" s="35"/>
      <c r="J52" s="11">
        <f>C36</f>
        <v>0</v>
      </c>
      <c r="K52" s="11"/>
      <c r="L52" s="11"/>
    </row>
    <row r="53" spans="2:12" ht="12">
      <c r="B53" s="35"/>
      <c r="C53" s="6"/>
      <c r="D53" s="6"/>
      <c r="E53" s="6"/>
      <c r="F53" s="35"/>
      <c r="J53" s="11" t="e">
        <f>#REF!</f>
        <v>#REF!</v>
      </c>
      <c r="K53" s="11"/>
      <c r="L53" s="11"/>
    </row>
    <row r="54" spans="2:12" ht="12">
      <c r="B54" s="32" t="s">
        <v>119</v>
      </c>
      <c r="C54" s="11"/>
      <c r="D54" s="11"/>
      <c r="E54" s="11"/>
      <c r="F54" s="32"/>
      <c r="J54" s="19" t="e">
        <f>#REF!</f>
        <v>#REF!</v>
      </c>
      <c r="K54" s="78"/>
      <c r="L54" s="19"/>
    </row>
    <row r="55" spans="2:12" ht="12">
      <c r="B55" s="120" t="s">
        <v>3</v>
      </c>
      <c r="C55" s="121"/>
      <c r="D55" s="122"/>
      <c r="E55" s="123"/>
      <c r="F55" s="124"/>
      <c r="G55" s="125" t="s">
        <v>1</v>
      </c>
      <c r="H55" s="125"/>
      <c r="I55" s="126"/>
      <c r="J55" s="82" t="e">
        <f>#REF!</f>
        <v>#REF!</v>
      </c>
      <c r="K55" s="81" t="e">
        <f>J55*$G$7</f>
        <v>#REF!</v>
      </c>
      <c r="L55" s="82"/>
    </row>
    <row r="56" spans="2:12" ht="12">
      <c r="B56" s="56" t="s">
        <v>185</v>
      </c>
      <c r="C56" s="28">
        <v>319</v>
      </c>
      <c r="D56" s="79">
        <f>C56*34</f>
        <v>10846</v>
      </c>
      <c r="E56" s="80"/>
      <c r="F56" s="9"/>
      <c r="G56" s="69" t="s">
        <v>159</v>
      </c>
      <c r="H56" s="57"/>
      <c r="I56" s="106"/>
      <c r="J56" s="83" t="e">
        <f>#REF!</f>
        <v>#REF!</v>
      </c>
      <c r="K56" s="81" t="e">
        <f>J56*$G$7</f>
        <v>#REF!</v>
      </c>
      <c r="L56" s="82"/>
    </row>
    <row r="57" spans="2:12" ht="12">
      <c r="B57" s="56" t="s">
        <v>146</v>
      </c>
      <c r="C57" s="28">
        <v>622</v>
      </c>
      <c r="D57" s="79">
        <f aca="true" t="shared" si="7" ref="D57:D85">C57*34</f>
        <v>21148</v>
      </c>
      <c r="E57" s="80"/>
      <c r="F57" s="9"/>
      <c r="G57" s="69" t="s">
        <v>157</v>
      </c>
      <c r="H57" s="57"/>
      <c r="I57" s="106"/>
      <c r="J57" s="80" t="e">
        <f>#REF!</f>
        <v>#REF!</v>
      </c>
      <c r="K57" s="79" t="e">
        <f>J57*$G$7</f>
        <v>#REF!</v>
      </c>
      <c r="L57" s="80"/>
    </row>
    <row r="58" spans="2:12" ht="12">
      <c r="B58" s="38" t="s">
        <v>44</v>
      </c>
      <c r="C58" s="40">
        <v>579</v>
      </c>
      <c r="D58" s="79">
        <f t="shared" si="7"/>
        <v>19686</v>
      </c>
      <c r="E58" s="82"/>
      <c r="F58" s="39"/>
      <c r="G58" s="41" t="s">
        <v>158</v>
      </c>
      <c r="H58" s="41"/>
      <c r="I58" s="101"/>
      <c r="J58" s="99" t="e">
        <f>#REF!</f>
        <v>#REF!</v>
      </c>
      <c r="K58" s="79" t="e">
        <f>J58*$G$7</f>
        <v>#REF!</v>
      </c>
      <c r="L58" s="80"/>
    </row>
    <row r="59" spans="2:12" ht="12">
      <c r="B59" s="62" t="s">
        <v>45</v>
      </c>
      <c r="C59" s="47">
        <v>613</v>
      </c>
      <c r="D59" s="79">
        <f t="shared" si="7"/>
        <v>20842</v>
      </c>
      <c r="E59" s="82"/>
      <c r="F59" s="39"/>
      <c r="G59" s="41" t="s">
        <v>66</v>
      </c>
      <c r="H59" s="48"/>
      <c r="I59" s="102"/>
      <c r="J59" s="11">
        <f aca="true" t="shared" si="8" ref="J59:J73">C37</f>
        <v>0</v>
      </c>
      <c r="K59" s="11"/>
      <c r="L59" s="11"/>
    </row>
    <row r="60" spans="2:12" ht="12">
      <c r="B60" s="23" t="s">
        <v>46</v>
      </c>
      <c r="C60" s="29">
        <v>1616</v>
      </c>
      <c r="D60" s="79">
        <f t="shared" si="7"/>
        <v>54944</v>
      </c>
      <c r="E60" s="80"/>
      <c r="F60" s="24"/>
      <c r="G60" s="25" t="s">
        <v>67</v>
      </c>
      <c r="H60" s="25"/>
      <c r="I60" s="100"/>
      <c r="J60" s="11">
        <f t="shared" si="8"/>
        <v>0</v>
      </c>
      <c r="K60" s="11"/>
      <c r="L60" s="11"/>
    </row>
    <row r="61" spans="2:12" s="4" customFormat="1" ht="12.75" customHeight="1">
      <c r="B61" s="12" t="s">
        <v>47</v>
      </c>
      <c r="C61" s="27">
        <v>2626</v>
      </c>
      <c r="D61" s="79">
        <f t="shared" si="7"/>
        <v>89284</v>
      </c>
      <c r="E61" s="80"/>
      <c r="F61" s="8"/>
      <c r="G61" s="34" t="s">
        <v>68</v>
      </c>
      <c r="H61" s="34"/>
      <c r="I61" s="98"/>
      <c r="J61" s="19">
        <f t="shared" si="8"/>
        <v>0</v>
      </c>
      <c r="K61" s="78"/>
      <c r="L61" s="19"/>
    </row>
    <row r="62" spans="2:12" s="4" customFormat="1" ht="12">
      <c r="B62" s="23" t="s">
        <v>83</v>
      </c>
      <c r="C62" s="29">
        <v>5303</v>
      </c>
      <c r="D62" s="79">
        <f t="shared" si="7"/>
        <v>180302</v>
      </c>
      <c r="E62" s="80"/>
      <c r="F62" s="24"/>
      <c r="G62" s="25" t="s">
        <v>129</v>
      </c>
      <c r="H62" s="25"/>
      <c r="I62" s="100"/>
      <c r="J62" s="103">
        <f t="shared" si="8"/>
        <v>490</v>
      </c>
      <c r="K62" s="64">
        <f aca="true" t="shared" si="9" ref="K62:K77">J62*$G$7</f>
        <v>17640</v>
      </c>
      <c r="L62" s="83"/>
    </row>
    <row r="63" spans="2:12" s="4" customFormat="1" ht="12">
      <c r="B63" s="13" t="s">
        <v>48</v>
      </c>
      <c r="C63" s="26">
        <v>467</v>
      </c>
      <c r="D63" s="79">
        <f t="shared" si="7"/>
        <v>15878</v>
      </c>
      <c r="E63" s="80"/>
      <c r="F63" s="7"/>
      <c r="G63" s="33" t="s">
        <v>69</v>
      </c>
      <c r="H63" s="33"/>
      <c r="I63" s="97"/>
      <c r="J63" s="83">
        <f t="shared" si="8"/>
        <v>349</v>
      </c>
      <c r="K63" s="81">
        <f t="shared" si="9"/>
        <v>12564</v>
      </c>
      <c r="L63" s="82"/>
    </row>
    <row r="64" spans="2:12" s="4" customFormat="1" ht="12">
      <c r="B64" s="23" t="s">
        <v>49</v>
      </c>
      <c r="C64" s="29">
        <v>667</v>
      </c>
      <c r="D64" s="79">
        <f t="shared" si="7"/>
        <v>22678</v>
      </c>
      <c r="E64" s="80"/>
      <c r="F64" s="24"/>
      <c r="G64" s="25" t="s">
        <v>70</v>
      </c>
      <c r="H64" s="25"/>
      <c r="I64" s="100"/>
      <c r="J64" s="83">
        <f t="shared" si="8"/>
        <v>545</v>
      </c>
      <c r="K64" s="81">
        <f t="shared" si="9"/>
        <v>19620</v>
      </c>
      <c r="L64" s="82"/>
    </row>
    <row r="65" spans="2:12" s="4" customFormat="1" ht="12">
      <c r="B65" s="13" t="s">
        <v>50</v>
      </c>
      <c r="C65" s="26">
        <v>1285</v>
      </c>
      <c r="D65" s="79">
        <f t="shared" si="7"/>
        <v>43690</v>
      </c>
      <c r="E65" s="80"/>
      <c r="F65" s="8"/>
      <c r="G65" s="34" t="s">
        <v>71</v>
      </c>
      <c r="H65" s="33"/>
      <c r="I65" s="97"/>
      <c r="J65" s="99">
        <f t="shared" si="8"/>
        <v>291</v>
      </c>
      <c r="K65" s="79">
        <f t="shared" si="9"/>
        <v>10476</v>
      </c>
      <c r="L65" s="80"/>
    </row>
    <row r="66" spans="2:12" s="4" customFormat="1" ht="12">
      <c r="B66" s="23" t="s">
        <v>148</v>
      </c>
      <c r="C66" s="29">
        <v>467</v>
      </c>
      <c r="D66" s="79">
        <f t="shared" si="7"/>
        <v>15878</v>
      </c>
      <c r="E66" s="80"/>
      <c r="F66" s="24"/>
      <c r="G66" s="25" t="s">
        <v>72</v>
      </c>
      <c r="H66" s="25"/>
      <c r="I66" s="100"/>
      <c r="J66" s="83">
        <f t="shared" si="8"/>
        <v>400</v>
      </c>
      <c r="K66" s="81">
        <f t="shared" si="9"/>
        <v>14400</v>
      </c>
      <c r="L66" s="82"/>
    </row>
    <row r="67" spans="2:12" s="4" customFormat="1" ht="12">
      <c r="B67" s="38" t="s">
        <v>149</v>
      </c>
      <c r="C67" s="40">
        <v>667</v>
      </c>
      <c r="D67" s="79">
        <f t="shared" si="7"/>
        <v>22678</v>
      </c>
      <c r="E67" s="82"/>
      <c r="F67" s="39"/>
      <c r="G67" s="41" t="s">
        <v>73</v>
      </c>
      <c r="H67" s="41"/>
      <c r="I67" s="101"/>
      <c r="J67" s="99">
        <f t="shared" si="8"/>
        <v>162</v>
      </c>
      <c r="K67" s="79">
        <f t="shared" si="9"/>
        <v>5832</v>
      </c>
      <c r="L67" s="80"/>
    </row>
    <row r="68" spans="2:12" s="4" customFormat="1" ht="12">
      <c r="B68" s="23" t="s">
        <v>51</v>
      </c>
      <c r="C68" s="29">
        <v>333</v>
      </c>
      <c r="D68" s="79">
        <f t="shared" si="7"/>
        <v>11322</v>
      </c>
      <c r="E68" s="80"/>
      <c r="F68" s="24"/>
      <c r="G68" s="25" t="s">
        <v>74</v>
      </c>
      <c r="H68" s="25"/>
      <c r="I68" s="100"/>
      <c r="J68" s="80">
        <f t="shared" si="8"/>
        <v>57</v>
      </c>
      <c r="K68" s="79">
        <f t="shared" si="9"/>
        <v>2052</v>
      </c>
      <c r="L68" s="80"/>
    </row>
    <row r="69" spans="2:12" s="4" customFormat="1" ht="12">
      <c r="B69" s="38" t="s">
        <v>52</v>
      </c>
      <c r="C69" s="40">
        <v>778</v>
      </c>
      <c r="D69" s="79">
        <f t="shared" si="7"/>
        <v>26452</v>
      </c>
      <c r="E69" s="82"/>
      <c r="F69" s="39"/>
      <c r="G69" s="41" t="s">
        <v>75</v>
      </c>
      <c r="H69" s="41"/>
      <c r="I69" s="101"/>
      <c r="J69" s="99">
        <f t="shared" si="8"/>
        <v>127</v>
      </c>
      <c r="K69" s="79">
        <f t="shared" si="9"/>
        <v>4572</v>
      </c>
      <c r="L69" s="80"/>
    </row>
    <row r="70" spans="2:12" s="4" customFormat="1" ht="12" customHeight="1">
      <c r="B70" s="23" t="s">
        <v>53</v>
      </c>
      <c r="C70" s="29">
        <v>382</v>
      </c>
      <c r="D70" s="79">
        <f t="shared" si="7"/>
        <v>12988</v>
      </c>
      <c r="E70" s="80"/>
      <c r="F70" s="24"/>
      <c r="G70" s="25" t="s">
        <v>130</v>
      </c>
      <c r="H70" s="25"/>
      <c r="I70" s="100"/>
      <c r="J70" s="85">
        <f t="shared" si="8"/>
        <v>356</v>
      </c>
      <c r="K70" s="79">
        <f t="shared" si="9"/>
        <v>12816</v>
      </c>
      <c r="L70" s="80"/>
    </row>
    <row r="71" spans="2:12" s="4" customFormat="1" ht="12" customHeight="1">
      <c r="B71" s="13" t="s">
        <v>54</v>
      </c>
      <c r="C71" s="26">
        <v>711</v>
      </c>
      <c r="D71" s="79">
        <f t="shared" si="7"/>
        <v>24174</v>
      </c>
      <c r="E71" s="80"/>
      <c r="F71" s="8"/>
      <c r="G71" s="34" t="s">
        <v>131</v>
      </c>
      <c r="H71" s="33"/>
      <c r="I71" s="97"/>
      <c r="J71" s="99">
        <f t="shared" si="8"/>
        <v>273</v>
      </c>
      <c r="K71" s="79">
        <f t="shared" si="9"/>
        <v>9828</v>
      </c>
      <c r="L71" s="80"/>
    </row>
    <row r="72" spans="2:12" s="4" customFormat="1" ht="12" customHeight="1">
      <c r="B72" s="23" t="s">
        <v>55</v>
      </c>
      <c r="C72" s="29">
        <v>1608</v>
      </c>
      <c r="D72" s="79">
        <f t="shared" si="7"/>
        <v>54672</v>
      </c>
      <c r="E72" s="80"/>
      <c r="F72" s="24"/>
      <c r="G72" s="25" t="s">
        <v>144</v>
      </c>
      <c r="H72" s="25"/>
      <c r="I72" s="100"/>
      <c r="J72" s="80">
        <f t="shared" si="8"/>
        <v>182</v>
      </c>
      <c r="K72" s="79">
        <f t="shared" si="9"/>
        <v>6552</v>
      </c>
      <c r="L72" s="80"/>
    </row>
    <row r="73" spans="2:12" s="4" customFormat="1" ht="12" customHeight="1">
      <c r="B73" s="12" t="s">
        <v>156</v>
      </c>
      <c r="C73" s="27">
        <v>360</v>
      </c>
      <c r="D73" s="79">
        <f t="shared" si="7"/>
        <v>12240</v>
      </c>
      <c r="E73" s="80"/>
      <c r="F73" s="8"/>
      <c r="G73" s="34" t="s">
        <v>76</v>
      </c>
      <c r="H73" s="34"/>
      <c r="I73" s="98"/>
      <c r="J73" s="99">
        <f t="shared" si="8"/>
        <v>364</v>
      </c>
      <c r="K73" s="79">
        <f t="shared" si="9"/>
        <v>13104</v>
      </c>
      <c r="L73" s="80"/>
    </row>
    <row r="74" spans="2:12" s="4" customFormat="1" ht="12" customHeight="1">
      <c r="B74" s="12" t="s">
        <v>151</v>
      </c>
      <c r="C74" s="27">
        <v>727</v>
      </c>
      <c r="D74" s="79">
        <f t="shared" si="7"/>
        <v>24718</v>
      </c>
      <c r="E74" s="80"/>
      <c r="F74" s="8"/>
      <c r="G74" s="34" t="s">
        <v>145</v>
      </c>
      <c r="H74" s="34"/>
      <c r="I74" s="98"/>
      <c r="J74" s="80" t="e">
        <f>#REF!</f>
        <v>#REF!</v>
      </c>
      <c r="K74" s="79" t="e">
        <f t="shared" si="9"/>
        <v>#REF!</v>
      </c>
      <c r="L74" s="80"/>
    </row>
    <row r="75" spans="2:12" s="4" customFormat="1" ht="12" customHeight="1">
      <c r="B75" s="23" t="s">
        <v>56</v>
      </c>
      <c r="C75" s="29">
        <v>889</v>
      </c>
      <c r="D75" s="79">
        <f t="shared" si="7"/>
        <v>30226</v>
      </c>
      <c r="E75" s="80"/>
      <c r="F75" s="24"/>
      <c r="G75" s="25" t="s">
        <v>81</v>
      </c>
      <c r="H75" s="25"/>
      <c r="I75" s="100"/>
      <c r="J75" s="99" t="e">
        <f>#REF!</f>
        <v>#REF!</v>
      </c>
      <c r="K75" s="79" t="e">
        <f t="shared" si="9"/>
        <v>#REF!</v>
      </c>
      <c r="L75" s="80"/>
    </row>
    <row r="76" spans="2:12" s="4" customFormat="1" ht="12" customHeight="1">
      <c r="B76" s="13" t="s">
        <v>57</v>
      </c>
      <c r="C76" s="26">
        <v>889</v>
      </c>
      <c r="D76" s="79">
        <f t="shared" si="7"/>
        <v>30226</v>
      </c>
      <c r="E76" s="80"/>
      <c r="F76" s="7"/>
      <c r="G76" s="33" t="s">
        <v>132</v>
      </c>
      <c r="H76" s="33"/>
      <c r="I76" s="97"/>
      <c r="J76" s="104" t="e">
        <f>#REF!</f>
        <v>#REF!</v>
      </c>
      <c r="K76" s="84" t="e">
        <f t="shared" si="9"/>
        <v>#REF!</v>
      </c>
      <c r="L76" s="85"/>
    </row>
    <row r="77" spans="2:12" ht="12" customHeight="1">
      <c r="B77" s="23" t="s">
        <v>58</v>
      </c>
      <c r="C77" s="29">
        <v>556</v>
      </c>
      <c r="D77" s="79">
        <f t="shared" si="7"/>
        <v>18904</v>
      </c>
      <c r="E77" s="80"/>
      <c r="F77" s="24"/>
      <c r="G77" s="25" t="s">
        <v>142</v>
      </c>
      <c r="H77" s="25"/>
      <c r="I77" s="100"/>
      <c r="J77" s="104" t="e">
        <f>#REF!</f>
        <v>#REF!</v>
      </c>
      <c r="K77" s="84" t="e">
        <f t="shared" si="9"/>
        <v>#REF!</v>
      </c>
      <c r="L77" s="85"/>
    </row>
    <row r="78" spans="2:12" s="4" customFormat="1" ht="12" customHeight="1">
      <c r="B78" s="13" t="s">
        <v>59</v>
      </c>
      <c r="C78" s="26">
        <v>889</v>
      </c>
      <c r="D78" s="79">
        <f t="shared" si="7"/>
        <v>30226</v>
      </c>
      <c r="E78" s="80"/>
      <c r="F78" s="8"/>
      <c r="G78" s="34" t="s">
        <v>143</v>
      </c>
      <c r="H78" s="33"/>
      <c r="I78" s="97"/>
      <c r="J78" s="87" t="e">
        <f>#REF!</f>
        <v>#REF!</v>
      </c>
      <c r="K78" s="86"/>
      <c r="L78" s="87"/>
    </row>
    <row r="79" spans="2:12" ht="12.75" customHeight="1">
      <c r="B79" s="38" t="s">
        <v>60</v>
      </c>
      <c r="C79" s="40">
        <v>267</v>
      </c>
      <c r="D79" s="79">
        <f t="shared" si="7"/>
        <v>9078</v>
      </c>
      <c r="E79" s="82"/>
      <c r="F79" s="39"/>
      <c r="G79" s="41" t="s">
        <v>77</v>
      </c>
      <c r="H79" s="41"/>
      <c r="I79" s="101"/>
      <c r="J79" s="99" t="e">
        <f>#REF!</f>
        <v>#REF!</v>
      </c>
      <c r="K79" s="79" t="e">
        <f aca="true" t="shared" si="10" ref="K79:K86">J79*$G$7</f>
        <v>#REF!</v>
      </c>
      <c r="L79" s="80"/>
    </row>
    <row r="80" spans="2:12" ht="12.75" customHeight="1">
      <c r="B80" s="23" t="s">
        <v>147</v>
      </c>
      <c r="C80" s="29">
        <v>489</v>
      </c>
      <c r="D80" s="79">
        <f t="shared" si="7"/>
        <v>16626</v>
      </c>
      <c r="E80" s="80"/>
      <c r="F80" s="24"/>
      <c r="G80" s="25" t="s">
        <v>82</v>
      </c>
      <c r="H80" s="25"/>
      <c r="I80" s="100"/>
      <c r="J80" s="85" t="e">
        <f>#REF!</f>
        <v>#REF!</v>
      </c>
      <c r="K80" s="79" t="e">
        <f t="shared" si="10"/>
        <v>#REF!</v>
      </c>
      <c r="L80" s="80"/>
    </row>
    <row r="81" spans="2:12" ht="12.75" customHeight="1">
      <c r="B81" s="37" t="s">
        <v>61</v>
      </c>
      <c r="C81" s="36">
        <v>30</v>
      </c>
      <c r="D81" s="79">
        <f t="shared" si="7"/>
        <v>1020</v>
      </c>
      <c r="E81" s="82"/>
      <c r="F81" s="36"/>
      <c r="G81" s="25" t="s">
        <v>78</v>
      </c>
      <c r="H81" s="25"/>
      <c r="I81" s="100"/>
      <c r="J81" s="85" t="e">
        <f>#REF!</f>
        <v>#REF!</v>
      </c>
      <c r="K81" s="79" t="e">
        <f t="shared" si="10"/>
        <v>#REF!</v>
      </c>
      <c r="L81" s="80"/>
    </row>
    <row r="82" spans="2:12" ht="12.75" customHeight="1">
      <c r="B82" s="23" t="s">
        <v>62</v>
      </c>
      <c r="C82" s="29">
        <v>727</v>
      </c>
      <c r="D82" s="79">
        <f t="shared" si="7"/>
        <v>24718</v>
      </c>
      <c r="E82" s="80"/>
      <c r="F82" s="24"/>
      <c r="G82" s="25" t="s">
        <v>133</v>
      </c>
      <c r="H82" s="25"/>
      <c r="I82" s="100"/>
      <c r="J82" s="85" t="e">
        <f>#REF!</f>
        <v>#REF!</v>
      </c>
      <c r="K82" s="79" t="e">
        <f t="shared" si="10"/>
        <v>#REF!</v>
      </c>
      <c r="L82" s="80"/>
    </row>
    <row r="83" spans="2:12" ht="12.75" customHeight="1">
      <c r="B83" s="38" t="s">
        <v>63</v>
      </c>
      <c r="C83" s="40">
        <v>422</v>
      </c>
      <c r="D83" s="79">
        <f t="shared" si="7"/>
        <v>14348</v>
      </c>
      <c r="E83" s="82"/>
      <c r="F83" s="39"/>
      <c r="G83" s="41" t="s">
        <v>79</v>
      </c>
      <c r="H83" s="41"/>
      <c r="I83" s="101"/>
      <c r="J83" s="85" t="e">
        <f>#REF!</f>
        <v>#REF!</v>
      </c>
      <c r="K83" s="79" t="e">
        <f t="shared" si="10"/>
        <v>#REF!</v>
      </c>
      <c r="L83" s="80"/>
    </row>
    <row r="84" spans="2:12" ht="12.75" customHeight="1">
      <c r="B84" s="23" t="s">
        <v>64</v>
      </c>
      <c r="C84" s="29">
        <v>123</v>
      </c>
      <c r="D84" s="79">
        <f t="shared" si="7"/>
        <v>4182</v>
      </c>
      <c r="E84" s="80"/>
      <c r="F84" s="24"/>
      <c r="G84" s="25" t="s">
        <v>134</v>
      </c>
      <c r="H84" s="25"/>
      <c r="I84" s="100"/>
      <c r="J84" s="85" t="e">
        <f>#REF!</f>
        <v>#REF!</v>
      </c>
      <c r="K84" s="79" t="e">
        <f t="shared" si="10"/>
        <v>#REF!</v>
      </c>
      <c r="L84" s="80"/>
    </row>
    <row r="85" spans="2:12" ht="12.75" customHeight="1">
      <c r="B85" s="38" t="s">
        <v>65</v>
      </c>
      <c r="C85" s="40">
        <v>89</v>
      </c>
      <c r="D85" s="79">
        <f t="shared" si="7"/>
        <v>3026</v>
      </c>
      <c r="E85" s="82"/>
      <c r="F85" s="39"/>
      <c r="G85" s="41" t="s">
        <v>80</v>
      </c>
      <c r="H85" s="41"/>
      <c r="I85" s="101"/>
      <c r="J85" s="85" t="e">
        <f>#REF!</f>
        <v>#REF!</v>
      </c>
      <c r="K85" s="79" t="e">
        <f t="shared" si="10"/>
        <v>#REF!</v>
      </c>
      <c r="L85" s="80"/>
    </row>
    <row r="86" spans="2:12" ht="12.75" customHeight="1">
      <c r="B86" s="45"/>
      <c r="C86" s="46"/>
      <c r="D86" s="6"/>
      <c r="E86" s="6"/>
      <c r="F86" s="45"/>
      <c r="J86" s="85" t="e">
        <f>#REF!</f>
        <v>#REF!</v>
      </c>
      <c r="K86" s="79" t="e">
        <f t="shared" si="10"/>
        <v>#REF!</v>
      </c>
      <c r="L86" s="80"/>
    </row>
    <row r="87" spans="2:12" ht="12.75" customHeight="1">
      <c r="B87" s="32" t="s">
        <v>120</v>
      </c>
      <c r="C87" s="11"/>
      <c r="D87" s="11"/>
      <c r="E87" s="11"/>
      <c r="F87" s="32"/>
      <c r="J87" s="19" t="e">
        <f>#REF!</f>
        <v>#REF!</v>
      </c>
      <c r="K87" s="78"/>
      <c r="L87" s="19"/>
    </row>
    <row r="88" spans="2:12" ht="12">
      <c r="B88" s="120" t="s">
        <v>3</v>
      </c>
      <c r="C88" s="121"/>
      <c r="D88" s="122"/>
      <c r="E88" s="123"/>
      <c r="F88" s="124"/>
      <c r="G88" s="125" t="s">
        <v>1</v>
      </c>
      <c r="H88" s="125"/>
      <c r="I88" s="126"/>
      <c r="J88" s="83" t="e">
        <f>#REF!</f>
        <v>#REF!</v>
      </c>
      <c r="K88" s="81" t="e">
        <f aca="true" t="shared" si="11" ref="K88:K93">J88*$G$7</f>
        <v>#REF!</v>
      </c>
      <c r="L88" s="82"/>
    </row>
    <row r="89" spans="2:12" ht="12">
      <c r="B89" s="38" t="s">
        <v>86</v>
      </c>
      <c r="C89" s="64">
        <v>356</v>
      </c>
      <c r="D89" s="81">
        <f>C89*34</f>
        <v>12104</v>
      </c>
      <c r="E89" s="82"/>
      <c r="F89" s="64"/>
      <c r="G89" s="41" t="s">
        <v>137</v>
      </c>
      <c r="H89" s="41"/>
      <c r="I89" s="101"/>
      <c r="J89" s="85" t="e">
        <f>#REF!</f>
        <v>#REF!</v>
      </c>
      <c r="K89" s="79" t="e">
        <f t="shared" si="11"/>
        <v>#REF!</v>
      </c>
      <c r="L89" s="80"/>
    </row>
    <row r="90" spans="2:12" ht="12">
      <c r="B90" s="38" t="s">
        <v>87</v>
      </c>
      <c r="C90" s="40">
        <v>356</v>
      </c>
      <c r="D90" s="81">
        <f aca="true" t="shared" si="12" ref="D90:D116">C90*34</f>
        <v>12104</v>
      </c>
      <c r="E90" s="82"/>
      <c r="F90" s="39"/>
      <c r="G90" s="41" t="s">
        <v>138</v>
      </c>
      <c r="H90" s="41"/>
      <c r="I90" s="101"/>
      <c r="J90" s="85" t="e">
        <f>#REF!</f>
        <v>#REF!</v>
      </c>
      <c r="K90" s="79" t="e">
        <f t="shared" si="11"/>
        <v>#REF!</v>
      </c>
      <c r="L90" s="80"/>
    </row>
    <row r="91" spans="2:12" ht="12">
      <c r="B91" s="62" t="s">
        <v>125</v>
      </c>
      <c r="C91" s="47">
        <v>356</v>
      </c>
      <c r="D91" s="81">
        <f t="shared" si="12"/>
        <v>12104</v>
      </c>
      <c r="E91" s="82"/>
      <c r="F91" s="39"/>
      <c r="G91" s="41" t="s">
        <v>104</v>
      </c>
      <c r="H91" s="48"/>
      <c r="I91" s="102"/>
      <c r="J91" s="85" t="e">
        <f>#REF!</f>
        <v>#REF!</v>
      </c>
      <c r="K91" s="79" t="e">
        <f t="shared" si="11"/>
        <v>#REF!</v>
      </c>
      <c r="L91" s="80"/>
    </row>
    <row r="92" spans="2:12" ht="12">
      <c r="B92" s="38" t="s">
        <v>84</v>
      </c>
      <c r="C92" s="40">
        <v>374</v>
      </c>
      <c r="D92" s="81">
        <f t="shared" si="12"/>
        <v>12716</v>
      </c>
      <c r="E92" s="82"/>
      <c r="F92" s="39"/>
      <c r="G92" s="41" t="s">
        <v>135</v>
      </c>
      <c r="H92" s="41"/>
      <c r="I92" s="101"/>
      <c r="J92" s="85" t="e">
        <f>#REF!</f>
        <v>#REF!</v>
      </c>
      <c r="K92" s="79" t="e">
        <f t="shared" si="11"/>
        <v>#REF!</v>
      </c>
      <c r="L92" s="80"/>
    </row>
    <row r="93" spans="2:12" ht="12">
      <c r="B93" s="38" t="s">
        <v>85</v>
      </c>
      <c r="C93" s="40">
        <v>1273</v>
      </c>
      <c r="D93" s="81">
        <f t="shared" si="12"/>
        <v>43282</v>
      </c>
      <c r="E93" s="82"/>
      <c r="F93" s="39"/>
      <c r="G93" s="41" t="s">
        <v>136</v>
      </c>
      <c r="H93" s="41"/>
      <c r="I93" s="101"/>
      <c r="J93" s="99" t="e">
        <f>#REF!</f>
        <v>#REF!</v>
      </c>
      <c r="K93" s="79" t="e">
        <f t="shared" si="11"/>
        <v>#REF!</v>
      </c>
      <c r="L93" s="80"/>
    </row>
    <row r="94" spans="2:12" ht="12">
      <c r="B94" s="23" t="s">
        <v>150</v>
      </c>
      <c r="C94" s="29">
        <v>109</v>
      </c>
      <c r="D94" s="81">
        <f t="shared" si="12"/>
        <v>3706</v>
      </c>
      <c r="E94" s="80"/>
      <c r="F94" s="24"/>
      <c r="G94" s="25" t="s">
        <v>117</v>
      </c>
      <c r="H94" s="25"/>
      <c r="I94" s="100"/>
      <c r="J94" s="19" t="e">
        <f>#REF!</f>
        <v>#REF!</v>
      </c>
      <c r="K94" s="78"/>
      <c r="L94" s="19"/>
    </row>
    <row r="95" spans="2:12" ht="12">
      <c r="B95" s="13" t="s">
        <v>128</v>
      </c>
      <c r="C95" s="26">
        <v>121</v>
      </c>
      <c r="D95" s="81">
        <f t="shared" si="12"/>
        <v>4114</v>
      </c>
      <c r="E95" s="80"/>
      <c r="F95" s="7"/>
      <c r="G95" s="33" t="s">
        <v>118</v>
      </c>
      <c r="H95" s="33"/>
      <c r="I95" s="97"/>
      <c r="J95" s="80" t="e">
        <f>#REF!</f>
        <v>#REF!</v>
      </c>
      <c r="K95" s="79" t="e">
        <f aca="true" t="shared" si="13" ref="K95:K126">J95*$G$7</f>
        <v>#REF!</v>
      </c>
      <c r="L95" s="80"/>
    </row>
    <row r="96" spans="2:12" ht="12">
      <c r="B96" s="38" t="s">
        <v>102</v>
      </c>
      <c r="C96" s="40">
        <v>447</v>
      </c>
      <c r="D96" s="81">
        <f t="shared" si="12"/>
        <v>15198</v>
      </c>
      <c r="E96" s="82"/>
      <c r="F96" s="39"/>
      <c r="G96" s="41" t="s">
        <v>105</v>
      </c>
      <c r="H96" s="41"/>
      <c r="I96" s="101"/>
      <c r="J96" s="85" t="e">
        <f>#REF!</f>
        <v>#REF!</v>
      </c>
      <c r="K96" s="79" t="e">
        <f t="shared" si="13"/>
        <v>#REF!</v>
      </c>
      <c r="L96" s="80"/>
    </row>
    <row r="97" spans="2:12" ht="12">
      <c r="B97" s="62" t="s">
        <v>103</v>
      </c>
      <c r="C97" s="47">
        <v>145</v>
      </c>
      <c r="D97" s="81">
        <f t="shared" si="12"/>
        <v>4930</v>
      </c>
      <c r="E97" s="82"/>
      <c r="F97" s="39"/>
      <c r="G97" s="41" t="s">
        <v>106</v>
      </c>
      <c r="H97" s="48"/>
      <c r="I97" s="102"/>
      <c r="J97" s="85" t="e">
        <f>#REF!</f>
        <v>#REF!</v>
      </c>
      <c r="K97" s="79" t="e">
        <f t="shared" si="13"/>
        <v>#REF!</v>
      </c>
      <c r="L97" s="80"/>
    </row>
    <row r="98" spans="2:12" ht="12">
      <c r="B98" s="38" t="s">
        <v>88</v>
      </c>
      <c r="C98" s="40">
        <v>277</v>
      </c>
      <c r="D98" s="81">
        <f t="shared" si="12"/>
        <v>9418</v>
      </c>
      <c r="E98" s="82"/>
      <c r="F98" s="39"/>
      <c r="G98" s="41" t="s">
        <v>107</v>
      </c>
      <c r="H98" s="41"/>
      <c r="I98" s="101"/>
      <c r="J98" s="85" t="e">
        <f>#REF!</f>
        <v>#REF!</v>
      </c>
      <c r="K98" s="79" t="e">
        <f t="shared" si="13"/>
        <v>#REF!</v>
      </c>
      <c r="L98" s="80"/>
    </row>
    <row r="99" spans="2:12" ht="12">
      <c r="B99" s="38" t="s">
        <v>89</v>
      </c>
      <c r="C99" s="40">
        <v>800</v>
      </c>
      <c r="D99" s="81">
        <f t="shared" si="12"/>
        <v>27200</v>
      </c>
      <c r="E99" s="82"/>
      <c r="F99" s="39"/>
      <c r="G99" s="41" t="s">
        <v>139</v>
      </c>
      <c r="H99" s="41"/>
      <c r="I99" s="101"/>
      <c r="J99" s="85" t="e">
        <f>#REF!</f>
        <v>#REF!</v>
      </c>
      <c r="K99" s="79" t="e">
        <f t="shared" si="13"/>
        <v>#REF!</v>
      </c>
      <c r="L99" s="80"/>
    </row>
    <row r="100" spans="2:12" ht="12">
      <c r="B100" s="23" t="s">
        <v>90</v>
      </c>
      <c r="C100" s="29">
        <v>273</v>
      </c>
      <c r="D100" s="81">
        <f t="shared" si="12"/>
        <v>9282</v>
      </c>
      <c r="E100" s="80"/>
      <c r="F100" s="24"/>
      <c r="G100" s="25" t="s">
        <v>140</v>
      </c>
      <c r="H100" s="25"/>
      <c r="I100" s="100"/>
      <c r="J100" s="85" t="e">
        <f>#REF!</f>
        <v>#REF!</v>
      </c>
      <c r="K100" s="79" t="e">
        <f t="shared" si="13"/>
        <v>#REF!</v>
      </c>
      <c r="L100" s="80"/>
    </row>
    <row r="101" spans="2:12" ht="12">
      <c r="B101" s="38" t="s">
        <v>91</v>
      </c>
      <c r="C101" s="40">
        <v>527</v>
      </c>
      <c r="D101" s="81">
        <f t="shared" si="12"/>
        <v>17918</v>
      </c>
      <c r="E101" s="82"/>
      <c r="F101" s="39"/>
      <c r="G101" s="41" t="s">
        <v>141</v>
      </c>
      <c r="H101" s="41"/>
      <c r="I101" s="101"/>
      <c r="J101" s="85" t="e">
        <f>#REF!</f>
        <v>#REF!</v>
      </c>
      <c r="K101" s="79" t="e">
        <f t="shared" si="13"/>
        <v>#REF!</v>
      </c>
      <c r="L101" s="80"/>
    </row>
    <row r="102" spans="2:12" ht="12">
      <c r="B102" s="23" t="s">
        <v>92</v>
      </c>
      <c r="C102" s="29">
        <v>191</v>
      </c>
      <c r="D102" s="81">
        <f t="shared" si="12"/>
        <v>6494</v>
      </c>
      <c r="E102" s="80"/>
      <c r="F102" s="24"/>
      <c r="G102" s="25" t="s">
        <v>161</v>
      </c>
      <c r="H102" s="25"/>
      <c r="I102" s="100"/>
      <c r="J102" s="85" t="e">
        <f>#REF!</f>
        <v>#REF!</v>
      </c>
      <c r="K102" s="79" t="e">
        <f t="shared" si="13"/>
        <v>#REF!</v>
      </c>
      <c r="L102" s="80"/>
    </row>
    <row r="103" spans="2:12" ht="12">
      <c r="B103" s="13" t="s">
        <v>152</v>
      </c>
      <c r="C103" s="26">
        <v>191</v>
      </c>
      <c r="D103" s="81">
        <f t="shared" si="12"/>
        <v>6494</v>
      </c>
      <c r="E103" s="80"/>
      <c r="F103" s="8"/>
      <c r="G103" s="34" t="s">
        <v>111</v>
      </c>
      <c r="H103" s="33"/>
      <c r="I103" s="97"/>
      <c r="J103" s="85" t="e">
        <f>#REF!</f>
        <v>#REF!</v>
      </c>
      <c r="K103" s="79" t="e">
        <f t="shared" si="13"/>
        <v>#REF!</v>
      </c>
      <c r="L103" s="80"/>
    </row>
    <row r="104" spans="2:12" ht="12">
      <c r="B104" s="23" t="s">
        <v>93</v>
      </c>
      <c r="C104" s="29">
        <v>300</v>
      </c>
      <c r="D104" s="81">
        <f t="shared" si="12"/>
        <v>10200</v>
      </c>
      <c r="E104" s="80"/>
      <c r="F104" s="24"/>
      <c r="G104" s="25" t="s">
        <v>162</v>
      </c>
      <c r="H104" s="25"/>
      <c r="I104" s="100"/>
      <c r="J104" s="85" t="e">
        <f>#REF!</f>
        <v>#REF!</v>
      </c>
      <c r="K104" s="79" t="e">
        <f t="shared" si="13"/>
        <v>#REF!</v>
      </c>
      <c r="L104" s="80"/>
    </row>
    <row r="105" spans="2:12" ht="12">
      <c r="B105" s="12" t="s">
        <v>153</v>
      </c>
      <c r="C105" s="27">
        <v>300</v>
      </c>
      <c r="D105" s="81">
        <f t="shared" si="12"/>
        <v>10200</v>
      </c>
      <c r="E105" s="80"/>
      <c r="F105" s="8"/>
      <c r="G105" s="34" t="s">
        <v>112</v>
      </c>
      <c r="H105" s="34"/>
      <c r="I105" s="98"/>
      <c r="J105" s="85" t="e">
        <f>#REF!</f>
        <v>#REF!</v>
      </c>
      <c r="K105" s="79" t="e">
        <f t="shared" si="13"/>
        <v>#REF!</v>
      </c>
      <c r="L105" s="80"/>
    </row>
    <row r="106" spans="2:12" ht="12">
      <c r="B106" s="38" t="s">
        <v>94</v>
      </c>
      <c r="C106" s="40">
        <v>284</v>
      </c>
      <c r="D106" s="81">
        <f t="shared" si="12"/>
        <v>9656</v>
      </c>
      <c r="E106" s="82"/>
      <c r="F106" s="39"/>
      <c r="G106" s="41" t="s">
        <v>163</v>
      </c>
      <c r="H106" s="41"/>
      <c r="I106" s="101"/>
      <c r="J106" s="85" t="e">
        <f>#REF!</f>
        <v>#REF!</v>
      </c>
      <c r="K106" s="79" t="e">
        <f t="shared" si="13"/>
        <v>#REF!</v>
      </c>
      <c r="L106" s="80"/>
    </row>
    <row r="107" spans="2:12" ht="12">
      <c r="B107" s="62" t="s">
        <v>154</v>
      </c>
      <c r="C107" s="47">
        <v>284</v>
      </c>
      <c r="D107" s="81">
        <f t="shared" si="12"/>
        <v>9656</v>
      </c>
      <c r="E107" s="82"/>
      <c r="F107" s="63"/>
      <c r="G107" s="48" t="s">
        <v>113</v>
      </c>
      <c r="H107" s="48"/>
      <c r="I107" s="102"/>
      <c r="J107" s="85" t="e">
        <f>#REF!</f>
        <v>#REF!</v>
      </c>
      <c r="K107" s="79" t="e">
        <f t="shared" si="13"/>
        <v>#REF!</v>
      </c>
      <c r="L107" s="80"/>
    </row>
    <row r="108" spans="2:12" ht="12">
      <c r="B108" s="38" t="s">
        <v>95</v>
      </c>
      <c r="C108" s="40">
        <v>533</v>
      </c>
      <c r="D108" s="81">
        <f t="shared" si="12"/>
        <v>18122</v>
      </c>
      <c r="E108" s="82"/>
      <c r="F108" s="39"/>
      <c r="G108" s="41" t="s">
        <v>164</v>
      </c>
      <c r="H108" s="41"/>
      <c r="I108" s="101"/>
      <c r="J108" s="99" t="e">
        <f>#REF!</f>
        <v>#REF!</v>
      </c>
      <c r="K108" s="79" t="e">
        <f t="shared" si="13"/>
        <v>#REF!</v>
      </c>
      <c r="L108" s="80"/>
    </row>
    <row r="109" spans="2:12" ht="12">
      <c r="B109" s="62" t="s">
        <v>155</v>
      </c>
      <c r="C109" s="47">
        <v>533</v>
      </c>
      <c r="D109" s="81">
        <f t="shared" si="12"/>
        <v>18122</v>
      </c>
      <c r="E109" s="82"/>
      <c r="F109" s="39"/>
      <c r="G109" s="41" t="s">
        <v>114</v>
      </c>
      <c r="H109" s="48"/>
      <c r="I109" s="102"/>
      <c r="J109" s="85" t="e">
        <f>#REF!</f>
        <v>#REF!</v>
      </c>
      <c r="K109" s="79" t="e">
        <f t="shared" si="13"/>
        <v>#REF!</v>
      </c>
      <c r="L109" s="80"/>
    </row>
    <row r="110" spans="2:12" ht="12">
      <c r="B110" s="12" t="s">
        <v>0</v>
      </c>
      <c r="C110" s="27">
        <v>21</v>
      </c>
      <c r="D110" s="81">
        <f t="shared" si="12"/>
        <v>714</v>
      </c>
      <c r="E110" s="80"/>
      <c r="F110" s="8"/>
      <c r="G110" s="34" t="s">
        <v>160</v>
      </c>
      <c r="H110" s="34"/>
      <c r="I110" s="98"/>
      <c r="J110" s="85" t="e">
        <f>#REF!</f>
        <v>#REF!</v>
      </c>
      <c r="K110" s="79" t="e">
        <f t="shared" si="13"/>
        <v>#REF!</v>
      </c>
      <c r="L110" s="80"/>
    </row>
    <row r="111" spans="2:12" ht="12">
      <c r="B111" s="23" t="s">
        <v>96</v>
      </c>
      <c r="C111" s="29">
        <v>1800</v>
      </c>
      <c r="D111" s="81">
        <f t="shared" si="12"/>
        <v>61200</v>
      </c>
      <c r="E111" s="80"/>
      <c r="F111" s="24"/>
      <c r="G111" s="25" t="s">
        <v>115</v>
      </c>
      <c r="H111" s="25"/>
      <c r="I111" s="100"/>
      <c r="J111" s="85" t="e">
        <f>#REF!</f>
        <v>#REF!</v>
      </c>
      <c r="K111" s="79" t="e">
        <f t="shared" si="13"/>
        <v>#REF!</v>
      </c>
      <c r="L111" s="80"/>
    </row>
    <row r="112" spans="2:12" ht="12">
      <c r="B112" s="38" t="s">
        <v>97</v>
      </c>
      <c r="C112" s="40">
        <v>818</v>
      </c>
      <c r="D112" s="81">
        <f t="shared" si="12"/>
        <v>27812</v>
      </c>
      <c r="E112" s="82"/>
      <c r="F112" s="39"/>
      <c r="G112" s="41" t="s">
        <v>116</v>
      </c>
      <c r="H112" s="41"/>
      <c r="I112" s="101"/>
      <c r="J112" s="85" t="e">
        <f>#REF!</f>
        <v>#REF!</v>
      </c>
      <c r="K112" s="79" t="e">
        <f t="shared" si="13"/>
        <v>#REF!</v>
      </c>
      <c r="L112" s="80"/>
    </row>
    <row r="113" spans="2:12" ht="12">
      <c r="B113" s="23" t="s">
        <v>98</v>
      </c>
      <c r="C113" s="29">
        <v>1091</v>
      </c>
      <c r="D113" s="81">
        <f t="shared" si="12"/>
        <v>37094</v>
      </c>
      <c r="E113" s="80"/>
      <c r="F113" s="24"/>
      <c r="G113" s="25" t="s">
        <v>110</v>
      </c>
      <c r="H113" s="25"/>
      <c r="I113" s="100"/>
      <c r="J113" s="85" t="e">
        <f>#REF!</f>
        <v>#REF!</v>
      </c>
      <c r="K113" s="79" t="e">
        <f t="shared" si="13"/>
        <v>#REF!</v>
      </c>
      <c r="L113" s="80"/>
    </row>
    <row r="114" spans="2:12" ht="12">
      <c r="B114" s="38" t="s">
        <v>99</v>
      </c>
      <c r="C114" s="40">
        <v>400</v>
      </c>
      <c r="D114" s="81">
        <f t="shared" si="12"/>
        <v>13600</v>
      </c>
      <c r="E114" s="82"/>
      <c r="F114" s="39"/>
      <c r="G114" s="41" t="s">
        <v>109</v>
      </c>
      <c r="H114" s="41"/>
      <c r="I114" s="101"/>
      <c r="J114" s="99" t="e">
        <f>#REF!</f>
        <v>#REF!</v>
      </c>
      <c r="K114" s="79" t="e">
        <f t="shared" si="13"/>
        <v>#REF!</v>
      </c>
      <c r="L114" s="80"/>
    </row>
    <row r="115" spans="2:12" ht="12">
      <c r="B115" s="23" t="s">
        <v>100</v>
      </c>
      <c r="C115" s="29">
        <v>873</v>
      </c>
      <c r="D115" s="81">
        <f t="shared" si="12"/>
        <v>29682</v>
      </c>
      <c r="E115" s="80"/>
      <c r="F115" s="24"/>
      <c r="G115" s="25" t="s">
        <v>108</v>
      </c>
      <c r="H115" s="25"/>
      <c r="I115" s="100"/>
      <c r="J115" s="85" t="e">
        <f>#REF!</f>
        <v>#REF!</v>
      </c>
      <c r="K115" s="79" t="e">
        <f t="shared" si="13"/>
        <v>#REF!</v>
      </c>
      <c r="L115" s="80"/>
    </row>
    <row r="116" spans="2:12" ht="12">
      <c r="B116" s="37" t="s">
        <v>101</v>
      </c>
      <c r="C116" s="36">
        <v>1309</v>
      </c>
      <c r="D116" s="81">
        <f t="shared" si="12"/>
        <v>44506</v>
      </c>
      <c r="E116" s="82"/>
      <c r="F116" s="36"/>
      <c r="G116" s="25" t="s">
        <v>18</v>
      </c>
      <c r="H116" s="25"/>
      <c r="I116" s="100"/>
      <c r="J116" s="85" t="e">
        <f>#REF!</f>
        <v>#REF!</v>
      </c>
      <c r="K116" s="79" t="e">
        <f t="shared" si="13"/>
        <v>#REF!</v>
      </c>
      <c r="L116" s="80"/>
    </row>
    <row r="117" spans="2:12" ht="12.75">
      <c r="B117" s="74"/>
      <c r="C117" s="46"/>
      <c r="D117" s="6"/>
      <c r="E117" s="6"/>
      <c r="F117" s="74"/>
      <c r="G117" s="53"/>
      <c r="H117" s="53"/>
      <c r="I117" s="53"/>
      <c r="J117" s="85" t="e">
        <f>#REF!</f>
        <v>#REF!</v>
      </c>
      <c r="K117" s="79" t="e">
        <f t="shared" si="13"/>
        <v>#REF!</v>
      </c>
      <c r="L117" s="80"/>
    </row>
    <row r="118" spans="2:12" ht="12">
      <c r="B118" s="1"/>
      <c r="F118" s="1"/>
      <c r="J118" s="85" t="e">
        <f>#REF!</f>
        <v>#REF!</v>
      </c>
      <c r="K118" s="79" t="e">
        <f t="shared" si="13"/>
        <v>#REF!</v>
      </c>
      <c r="L118" s="80"/>
    </row>
    <row r="119" spans="2:12" ht="12">
      <c r="B119" s="110" t="s">
        <v>186</v>
      </c>
      <c r="C119" s="110"/>
      <c r="D119" s="110"/>
      <c r="E119" s="110"/>
      <c r="F119" s="110"/>
      <c r="G119" s="110"/>
      <c r="H119" s="110"/>
      <c r="I119" s="110"/>
      <c r="J119" s="85" t="e">
        <f>#REF!</f>
        <v>#REF!</v>
      </c>
      <c r="K119" s="79" t="e">
        <f t="shared" si="13"/>
        <v>#REF!</v>
      </c>
      <c r="L119" s="80"/>
    </row>
    <row r="120" spans="2:12" ht="12">
      <c r="B120" s="111" t="s">
        <v>186</v>
      </c>
      <c r="C120" s="111"/>
      <c r="D120" s="111"/>
      <c r="E120" s="111"/>
      <c r="F120" s="111"/>
      <c r="G120" s="111"/>
      <c r="H120" s="111"/>
      <c r="I120" s="111"/>
      <c r="J120" s="85" t="e">
        <f>#REF!</f>
        <v>#REF!</v>
      </c>
      <c r="K120" s="79" t="e">
        <f t="shared" si="13"/>
        <v>#REF!</v>
      </c>
      <c r="L120" s="80"/>
    </row>
    <row r="121" spans="2:12" ht="12">
      <c r="B121" s="111" t="s">
        <v>186</v>
      </c>
      <c r="C121" s="111"/>
      <c r="D121" s="111"/>
      <c r="E121" s="111"/>
      <c r="F121" s="111"/>
      <c r="G121" s="111"/>
      <c r="H121" s="111"/>
      <c r="I121" s="111"/>
      <c r="J121" s="85" t="e">
        <f>#REF!</f>
        <v>#REF!</v>
      </c>
      <c r="K121" s="79" t="e">
        <f t="shared" si="13"/>
        <v>#REF!</v>
      </c>
      <c r="L121" s="80"/>
    </row>
    <row r="122" spans="2:12" ht="12">
      <c r="B122" s="52"/>
      <c r="C122" s="51"/>
      <c r="D122" s="51"/>
      <c r="E122" s="50"/>
      <c r="F122" s="52"/>
      <c r="G122" s="50"/>
      <c r="H122" s="50"/>
      <c r="I122" s="50"/>
      <c r="J122" s="85" t="e">
        <f>#REF!</f>
        <v>#REF!</v>
      </c>
      <c r="K122" s="79" t="e">
        <f t="shared" si="13"/>
        <v>#REF!</v>
      </c>
      <c r="L122" s="80"/>
    </row>
    <row r="123" spans="2:12" ht="12">
      <c r="B123" s="52"/>
      <c r="C123" s="51"/>
      <c r="D123" s="51"/>
      <c r="E123" s="50"/>
      <c r="F123" s="52"/>
      <c r="G123" s="50"/>
      <c r="H123" s="50"/>
      <c r="I123" s="50"/>
      <c r="J123" s="85" t="e">
        <f>#REF!</f>
        <v>#REF!</v>
      </c>
      <c r="K123" s="79" t="e">
        <f t="shared" si="13"/>
        <v>#REF!</v>
      </c>
      <c r="L123" s="80"/>
    </row>
    <row r="124" spans="2:12" ht="12">
      <c r="B124" s="52"/>
      <c r="C124" s="51"/>
      <c r="D124" s="51"/>
      <c r="E124" s="50"/>
      <c r="F124" s="52"/>
      <c r="G124" s="50"/>
      <c r="H124" s="50"/>
      <c r="I124" s="50"/>
      <c r="J124" s="85" t="e">
        <f>#REF!</f>
        <v>#REF!</v>
      </c>
      <c r="K124" s="79" t="e">
        <f t="shared" si="13"/>
        <v>#REF!</v>
      </c>
      <c r="L124" s="80"/>
    </row>
    <row r="125" spans="10:12" ht="12">
      <c r="J125" s="85" t="e">
        <f>#REF!</f>
        <v>#REF!</v>
      </c>
      <c r="K125" s="79" t="e">
        <f t="shared" si="13"/>
        <v>#REF!</v>
      </c>
      <c r="L125" s="80"/>
    </row>
    <row r="126" spans="10:12" ht="12">
      <c r="J126" s="99" t="e">
        <f>#REF!</f>
        <v>#REF!</v>
      </c>
      <c r="K126" s="79" t="e">
        <f t="shared" si="13"/>
        <v>#REF!</v>
      </c>
      <c r="L126" s="80"/>
    </row>
    <row r="127" spans="10:12" ht="12">
      <c r="J127" s="85" t="e">
        <f>#REF!</f>
        <v>#REF!</v>
      </c>
      <c r="K127" s="79" t="e">
        <f aca="true" t="shared" si="14" ref="K127:K151">J127*$G$7</f>
        <v>#REF!</v>
      </c>
      <c r="L127" s="80"/>
    </row>
    <row r="128" spans="10:12" ht="12">
      <c r="J128" s="85" t="e">
        <f>#REF!</f>
        <v>#REF!</v>
      </c>
      <c r="K128" s="79" t="e">
        <f t="shared" si="14"/>
        <v>#REF!</v>
      </c>
      <c r="L128" s="80"/>
    </row>
    <row r="129" spans="10:12" ht="12">
      <c r="J129" s="85" t="e">
        <f>#REF!</f>
        <v>#REF!</v>
      </c>
      <c r="K129" s="79" t="e">
        <f t="shared" si="14"/>
        <v>#REF!</v>
      </c>
      <c r="L129" s="80"/>
    </row>
    <row r="130" spans="10:12" ht="12">
      <c r="J130" s="85" t="e">
        <f>#REF!</f>
        <v>#REF!</v>
      </c>
      <c r="K130" s="79" t="e">
        <f t="shared" si="14"/>
        <v>#REF!</v>
      </c>
      <c r="L130" s="80"/>
    </row>
    <row r="131" spans="10:12" ht="12">
      <c r="J131" s="85" t="e">
        <f>#REF!</f>
        <v>#REF!</v>
      </c>
      <c r="K131" s="79" t="e">
        <f t="shared" si="14"/>
        <v>#REF!</v>
      </c>
      <c r="L131" s="80"/>
    </row>
    <row r="132" spans="10:12" ht="12">
      <c r="J132" s="85" t="e">
        <f>#REF!</f>
        <v>#REF!</v>
      </c>
      <c r="K132" s="79" t="e">
        <f t="shared" si="14"/>
        <v>#REF!</v>
      </c>
      <c r="L132" s="80"/>
    </row>
    <row r="133" spans="10:12" ht="12">
      <c r="J133" s="85" t="e">
        <f>#REF!</f>
        <v>#REF!</v>
      </c>
      <c r="K133" s="79" t="e">
        <f t="shared" si="14"/>
        <v>#REF!</v>
      </c>
      <c r="L133" s="80"/>
    </row>
    <row r="134" spans="10:12" ht="12">
      <c r="J134" s="85" t="e">
        <f>#REF!</f>
        <v>#REF!</v>
      </c>
      <c r="K134" s="79" t="e">
        <f t="shared" si="14"/>
        <v>#REF!</v>
      </c>
      <c r="L134" s="80"/>
    </row>
    <row r="135" spans="10:12" ht="12">
      <c r="J135" s="85" t="e">
        <f>#REF!</f>
        <v>#REF!</v>
      </c>
      <c r="K135" s="79" t="e">
        <f t="shared" si="14"/>
        <v>#REF!</v>
      </c>
      <c r="L135" s="80"/>
    </row>
    <row r="136" spans="10:12" ht="12">
      <c r="J136" s="83" t="e">
        <f>#REF!</f>
        <v>#REF!</v>
      </c>
      <c r="K136" s="81" t="e">
        <f t="shared" si="14"/>
        <v>#REF!</v>
      </c>
      <c r="L136" s="82"/>
    </row>
    <row r="137" spans="10:12" ht="12">
      <c r="J137" s="85" t="e">
        <f>#REF!</f>
        <v>#REF!</v>
      </c>
      <c r="K137" s="79" t="e">
        <f t="shared" si="14"/>
        <v>#REF!</v>
      </c>
      <c r="L137" s="80"/>
    </row>
    <row r="138" spans="10:12" ht="12">
      <c r="J138" s="85" t="e">
        <f>#REF!</f>
        <v>#REF!</v>
      </c>
      <c r="K138" s="79" t="e">
        <f t="shared" si="14"/>
        <v>#REF!</v>
      </c>
      <c r="L138" s="80"/>
    </row>
    <row r="139" spans="10:12" ht="12">
      <c r="J139" s="85" t="e">
        <f>#REF!</f>
        <v>#REF!</v>
      </c>
      <c r="K139" s="79" t="e">
        <f t="shared" si="14"/>
        <v>#REF!</v>
      </c>
      <c r="L139" s="80"/>
    </row>
    <row r="140" spans="10:12" ht="12">
      <c r="J140" s="85" t="e">
        <f>#REF!</f>
        <v>#REF!</v>
      </c>
      <c r="K140" s="79" t="e">
        <f t="shared" si="14"/>
        <v>#REF!</v>
      </c>
      <c r="L140" s="80"/>
    </row>
    <row r="141" spans="10:12" ht="12">
      <c r="J141" s="85" t="e">
        <f>#REF!</f>
        <v>#REF!</v>
      </c>
      <c r="K141" s="79" t="e">
        <f t="shared" si="14"/>
        <v>#REF!</v>
      </c>
      <c r="L141" s="80"/>
    </row>
    <row r="142" spans="10:12" ht="12">
      <c r="J142" s="85" t="e">
        <f>#REF!</f>
        <v>#REF!</v>
      </c>
      <c r="K142" s="79" t="e">
        <f t="shared" si="14"/>
        <v>#REF!</v>
      </c>
      <c r="L142" s="80"/>
    </row>
    <row r="143" spans="10:12" ht="12">
      <c r="J143" s="85" t="e">
        <f>#REF!</f>
        <v>#REF!</v>
      </c>
      <c r="K143" s="79" t="e">
        <f t="shared" si="14"/>
        <v>#REF!</v>
      </c>
      <c r="L143" s="80"/>
    </row>
    <row r="144" spans="10:12" ht="12">
      <c r="J144" s="99" t="e">
        <f>#REF!</f>
        <v>#REF!</v>
      </c>
      <c r="K144" s="79" t="e">
        <f t="shared" si="14"/>
        <v>#REF!</v>
      </c>
      <c r="L144" s="80"/>
    </row>
    <row r="145" spans="10:12" ht="12">
      <c r="J145" s="85" t="e">
        <f>#REF!</f>
        <v>#REF!</v>
      </c>
      <c r="K145" s="79" t="e">
        <f t="shared" si="14"/>
        <v>#REF!</v>
      </c>
      <c r="L145" s="80"/>
    </row>
    <row r="146" spans="10:12" ht="12">
      <c r="J146" s="85" t="e">
        <f>#REF!</f>
        <v>#REF!</v>
      </c>
      <c r="K146" s="79" t="e">
        <f t="shared" si="14"/>
        <v>#REF!</v>
      </c>
      <c r="L146" s="80"/>
    </row>
    <row r="147" spans="10:12" ht="12">
      <c r="J147" s="85" t="e">
        <f>#REF!</f>
        <v>#REF!</v>
      </c>
      <c r="K147" s="79" t="e">
        <f t="shared" si="14"/>
        <v>#REF!</v>
      </c>
      <c r="L147" s="80"/>
    </row>
    <row r="148" spans="10:12" ht="12">
      <c r="J148" s="99" t="e">
        <f>#REF!</f>
        <v>#REF!</v>
      </c>
      <c r="K148" s="79" t="e">
        <f t="shared" si="14"/>
        <v>#REF!</v>
      </c>
      <c r="L148" s="80"/>
    </row>
    <row r="149" spans="10:12" ht="12">
      <c r="J149" s="83" t="e">
        <f>#REF!</f>
        <v>#REF!</v>
      </c>
      <c r="K149" s="81" t="e">
        <f t="shared" si="14"/>
        <v>#REF!</v>
      </c>
      <c r="L149" s="82"/>
    </row>
    <row r="150" spans="10:12" ht="12">
      <c r="J150" s="85" t="e">
        <f>#REF!</f>
        <v>#REF!</v>
      </c>
      <c r="K150" s="79" t="e">
        <f t="shared" si="14"/>
        <v>#REF!</v>
      </c>
      <c r="L150" s="80"/>
    </row>
    <row r="151" spans="10:12" ht="12">
      <c r="J151" s="83" t="e">
        <f>#REF!</f>
        <v>#REF!</v>
      </c>
      <c r="K151" s="81" t="e">
        <f t="shared" si="14"/>
        <v>#REF!</v>
      </c>
      <c r="L151" s="82"/>
    </row>
    <row r="152" spans="10:12" ht="12">
      <c r="J152" s="6">
        <f>C52</f>
        <v>0</v>
      </c>
      <c r="K152" s="6"/>
      <c r="L152" s="6"/>
    </row>
    <row r="153" spans="10:12" ht="12">
      <c r="J153" s="6" t="e">
        <f>#REF!</f>
        <v>#REF!</v>
      </c>
      <c r="K153" s="6"/>
      <c r="L153" s="6"/>
    </row>
    <row r="154" spans="2:12" s="2" customFormat="1" ht="12">
      <c r="B154" s="3"/>
      <c r="C154" s="5"/>
      <c r="D154" s="5"/>
      <c r="E154" s="1"/>
      <c r="F154" s="3"/>
      <c r="G154" s="1"/>
      <c r="H154" s="1"/>
      <c r="I154" s="1"/>
      <c r="J154" s="19" t="e">
        <f>#REF!</f>
        <v>#REF!</v>
      </c>
      <c r="K154" s="78"/>
      <c r="L154" s="19"/>
    </row>
    <row r="155" spans="2:12" s="2" customFormat="1" ht="12">
      <c r="B155" s="3"/>
      <c r="C155" s="5"/>
      <c r="D155" s="5"/>
      <c r="E155" s="1"/>
      <c r="F155" s="3"/>
      <c r="G155" s="1"/>
      <c r="H155" s="1"/>
      <c r="I155" s="1"/>
      <c r="J155" s="105" t="e">
        <f>#REF!</f>
        <v>#REF!</v>
      </c>
      <c r="K155" s="81" t="e">
        <f>J155*$G$7</f>
        <v>#REF!</v>
      </c>
      <c r="L155" s="80"/>
    </row>
    <row r="156" spans="2:12" s="2" customFormat="1" ht="12">
      <c r="B156" s="3"/>
      <c r="C156" s="5"/>
      <c r="D156" s="5"/>
      <c r="E156" s="1"/>
      <c r="F156" s="3"/>
      <c r="G156" s="1"/>
      <c r="H156" s="1"/>
      <c r="I156" s="1"/>
      <c r="J156" s="99" t="e">
        <f>#REF!</f>
        <v>#REF!</v>
      </c>
      <c r="K156" s="81" t="e">
        <f aca="true" t="shared" si="15" ref="K156:K188">J156*$G$7</f>
        <v>#REF!</v>
      </c>
      <c r="L156" s="80"/>
    </row>
    <row r="157" spans="2:12" s="2" customFormat="1" ht="12">
      <c r="B157" s="3"/>
      <c r="C157" s="5"/>
      <c r="D157" s="5"/>
      <c r="E157" s="1"/>
      <c r="F157" s="3"/>
      <c r="G157" s="1"/>
      <c r="H157" s="1"/>
      <c r="I157" s="1"/>
      <c r="J157" s="80" t="e">
        <f>#REF!</f>
        <v>#REF!</v>
      </c>
      <c r="K157" s="81" t="e">
        <f t="shared" si="15"/>
        <v>#REF!</v>
      </c>
      <c r="L157" s="80"/>
    </row>
    <row r="158" spans="2:12" s="2" customFormat="1" ht="12">
      <c r="B158" s="3"/>
      <c r="C158" s="5"/>
      <c r="D158" s="5"/>
      <c r="E158" s="1"/>
      <c r="F158" s="3"/>
      <c r="G158" s="1"/>
      <c r="H158" s="1"/>
      <c r="I158" s="1"/>
      <c r="J158" s="99" t="e">
        <f>#REF!</f>
        <v>#REF!</v>
      </c>
      <c r="K158" s="81" t="e">
        <f t="shared" si="15"/>
        <v>#REF!</v>
      </c>
      <c r="L158" s="80"/>
    </row>
    <row r="159" spans="2:12" s="2" customFormat="1" ht="12">
      <c r="B159" s="3"/>
      <c r="C159" s="5"/>
      <c r="D159" s="5"/>
      <c r="E159" s="1"/>
      <c r="F159" s="3"/>
      <c r="G159" s="1"/>
      <c r="H159" s="1"/>
      <c r="I159" s="1"/>
      <c r="J159" s="85" t="e">
        <f>#REF!</f>
        <v>#REF!</v>
      </c>
      <c r="K159" s="81" t="e">
        <f t="shared" si="15"/>
        <v>#REF!</v>
      </c>
      <c r="L159" s="80"/>
    </row>
    <row r="160" spans="2:12" s="2" customFormat="1" ht="12">
      <c r="B160" s="3"/>
      <c r="C160" s="5"/>
      <c r="D160" s="5"/>
      <c r="E160" s="1"/>
      <c r="F160" s="3"/>
      <c r="G160" s="1"/>
      <c r="H160" s="1"/>
      <c r="I160" s="1"/>
      <c r="J160" s="99" t="e">
        <f>#REF!</f>
        <v>#REF!</v>
      </c>
      <c r="K160" s="81" t="e">
        <f t="shared" si="15"/>
        <v>#REF!</v>
      </c>
      <c r="L160" s="80"/>
    </row>
    <row r="161" spans="2:12" s="2" customFormat="1" ht="12">
      <c r="B161" s="3"/>
      <c r="C161" s="5"/>
      <c r="D161" s="5"/>
      <c r="E161" s="1"/>
      <c r="F161" s="3"/>
      <c r="G161" s="1"/>
      <c r="H161" s="1"/>
      <c r="I161" s="1"/>
      <c r="J161" s="80" t="e">
        <f>#REF!</f>
        <v>#REF!</v>
      </c>
      <c r="K161" s="81" t="e">
        <f t="shared" si="15"/>
        <v>#REF!</v>
      </c>
      <c r="L161" s="80"/>
    </row>
    <row r="162" spans="2:12" s="2" customFormat="1" ht="12">
      <c r="B162" s="3"/>
      <c r="C162" s="5"/>
      <c r="D162" s="5"/>
      <c r="E162" s="1"/>
      <c r="F162" s="3"/>
      <c r="G162" s="1"/>
      <c r="H162" s="1"/>
      <c r="I162" s="1"/>
      <c r="J162" s="80" t="e">
        <f>#REF!</f>
        <v>#REF!</v>
      </c>
      <c r="K162" s="81" t="e">
        <f t="shared" si="15"/>
        <v>#REF!</v>
      </c>
      <c r="L162" s="80"/>
    </row>
    <row r="163" spans="2:12" s="2" customFormat="1" ht="12">
      <c r="B163" s="3"/>
      <c r="C163" s="5"/>
      <c r="D163" s="5"/>
      <c r="E163" s="1"/>
      <c r="F163" s="3"/>
      <c r="G163" s="1"/>
      <c r="H163" s="1"/>
      <c r="I163" s="1"/>
      <c r="J163" s="99" t="e">
        <f>#REF!</f>
        <v>#REF!</v>
      </c>
      <c r="K163" s="81" t="e">
        <f t="shared" si="15"/>
        <v>#REF!</v>
      </c>
      <c r="L163" s="80"/>
    </row>
    <row r="164" spans="2:12" s="2" customFormat="1" ht="12">
      <c r="B164" s="3"/>
      <c r="C164" s="5"/>
      <c r="D164" s="5"/>
      <c r="E164" s="1"/>
      <c r="F164" s="3"/>
      <c r="G164" s="1"/>
      <c r="H164" s="1"/>
      <c r="I164" s="1"/>
      <c r="J164" s="80" t="e">
        <f>#REF!</f>
        <v>#REF!</v>
      </c>
      <c r="K164" s="81" t="e">
        <f t="shared" si="15"/>
        <v>#REF!</v>
      </c>
      <c r="L164" s="80"/>
    </row>
    <row r="165" spans="2:12" s="2" customFormat="1" ht="12">
      <c r="B165" s="3"/>
      <c r="C165" s="5"/>
      <c r="D165" s="5"/>
      <c r="E165" s="1"/>
      <c r="F165" s="3"/>
      <c r="G165" s="1"/>
      <c r="H165" s="1"/>
      <c r="I165" s="1"/>
      <c r="J165" s="83" t="e">
        <f>#REF!</f>
        <v>#REF!</v>
      </c>
      <c r="K165" s="81" t="e">
        <f t="shared" si="15"/>
        <v>#REF!</v>
      </c>
      <c r="L165" s="80"/>
    </row>
    <row r="166" spans="2:12" s="2" customFormat="1" ht="12">
      <c r="B166" s="3"/>
      <c r="C166" s="5"/>
      <c r="D166" s="5"/>
      <c r="E166" s="1"/>
      <c r="F166" s="3"/>
      <c r="G166" s="1"/>
      <c r="H166" s="1"/>
      <c r="I166" s="1"/>
      <c r="J166" s="99" t="e">
        <f>#REF!</f>
        <v>#REF!</v>
      </c>
      <c r="K166" s="81" t="e">
        <f t="shared" si="15"/>
        <v>#REF!</v>
      </c>
      <c r="L166" s="80"/>
    </row>
    <row r="167" spans="2:12" s="2" customFormat="1" ht="12">
      <c r="B167" s="3"/>
      <c r="C167" s="5"/>
      <c r="D167" s="5"/>
      <c r="E167" s="1"/>
      <c r="F167" s="3"/>
      <c r="G167" s="1"/>
      <c r="H167" s="1"/>
      <c r="I167" s="1"/>
      <c r="J167" s="83" t="e">
        <f>#REF!</f>
        <v>#REF!</v>
      </c>
      <c r="K167" s="81" t="e">
        <f t="shared" si="15"/>
        <v>#REF!</v>
      </c>
      <c r="L167" s="80"/>
    </row>
    <row r="168" spans="2:12" s="2" customFormat="1" ht="12">
      <c r="B168" s="3"/>
      <c r="C168" s="5"/>
      <c r="D168" s="5"/>
      <c r="E168" s="1"/>
      <c r="F168" s="3"/>
      <c r="G168" s="1"/>
      <c r="H168" s="1"/>
      <c r="I168" s="1"/>
      <c r="J168" s="83" t="e">
        <f>#REF!</f>
        <v>#REF!</v>
      </c>
      <c r="K168" s="81" t="e">
        <f t="shared" si="15"/>
        <v>#REF!</v>
      </c>
      <c r="L168" s="82"/>
    </row>
    <row r="169" spans="2:12" s="2" customFormat="1" ht="12">
      <c r="B169" s="3"/>
      <c r="C169" s="5"/>
      <c r="D169" s="5"/>
      <c r="E169" s="1"/>
      <c r="F169" s="3"/>
      <c r="G169" s="1"/>
      <c r="H169" s="1"/>
      <c r="I169" s="1"/>
      <c r="J169" s="83" t="e">
        <f>#REF!</f>
        <v>#REF!</v>
      </c>
      <c r="K169" s="81" t="e">
        <f t="shared" si="15"/>
        <v>#REF!</v>
      </c>
      <c r="L169" s="82"/>
    </row>
    <row r="170" spans="2:12" s="2" customFormat="1" ht="12">
      <c r="B170" s="3"/>
      <c r="C170" s="5"/>
      <c r="D170" s="5"/>
      <c r="E170" s="1"/>
      <c r="F170" s="3"/>
      <c r="G170" s="1"/>
      <c r="H170" s="1"/>
      <c r="I170" s="1"/>
      <c r="J170" s="99" t="e">
        <f>#REF!</f>
        <v>#REF!</v>
      </c>
      <c r="K170" s="81" t="e">
        <f t="shared" si="15"/>
        <v>#REF!</v>
      </c>
      <c r="L170" s="80"/>
    </row>
    <row r="171" spans="2:12" s="2" customFormat="1" ht="12">
      <c r="B171" s="3"/>
      <c r="C171" s="5"/>
      <c r="D171" s="5"/>
      <c r="E171" s="1"/>
      <c r="F171" s="3"/>
      <c r="G171" s="1"/>
      <c r="H171" s="1"/>
      <c r="I171" s="1"/>
      <c r="J171" s="80" t="e">
        <f>#REF!</f>
        <v>#REF!</v>
      </c>
      <c r="K171" s="81" t="e">
        <f t="shared" si="15"/>
        <v>#REF!</v>
      </c>
      <c r="L171" s="80"/>
    </row>
    <row r="172" spans="2:12" s="2" customFormat="1" ht="12">
      <c r="B172" s="3"/>
      <c r="C172" s="5"/>
      <c r="D172" s="5"/>
      <c r="E172" s="1"/>
      <c r="F172" s="3"/>
      <c r="G172" s="1"/>
      <c r="H172" s="1"/>
      <c r="I172" s="1"/>
      <c r="J172" s="99" t="e">
        <f>#REF!</f>
        <v>#REF!</v>
      </c>
      <c r="K172" s="81" t="e">
        <f t="shared" si="15"/>
        <v>#REF!</v>
      </c>
      <c r="L172" s="80"/>
    </row>
    <row r="173" spans="2:12" s="2" customFormat="1" ht="12">
      <c r="B173" s="3"/>
      <c r="C173" s="5"/>
      <c r="D173" s="5"/>
      <c r="E173" s="1"/>
      <c r="F173" s="3"/>
      <c r="G173" s="1"/>
      <c r="H173" s="1"/>
      <c r="I173" s="1"/>
      <c r="J173" s="85" t="e">
        <f>#REF!</f>
        <v>#REF!</v>
      </c>
      <c r="K173" s="81" t="e">
        <f t="shared" si="15"/>
        <v>#REF!</v>
      </c>
      <c r="L173" s="80"/>
    </row>
    <row r="174" spans="2:12" s="2" customFormat="1" ht="12">
      <c r="B174" s="3"/>
      <c r="C174" s="5"/>
      <c r="D174" s="5"/>
      <c r="E174" s="1"/>
      <c r="F174" s="3"/>
      <c r="G174" s="1"/>
      <c r="H174" s="1"/>
      <c r="I174" s="1"/>
      <c r="J174" s="99" t="e">
        <f>#REF!</f>
        <v>#REF!</v>
      </c>
      <c r="K174" s="81" t="e">
        <f t="shared" si="15"/>
        <v>#REF!</v>
      </c>
      <c r="L174" s="80"/>
    </row>
    <row r="175" spans="2:12" s="2" customFormat="1" ht="12">
      <c r="B175" s="3"/>
      <c r="C175" s="5"/>
      <c r="D175" s="5"/>
      <c r="E175" s="1"/>
      <c r="F175" s="3"/>
      <c r="G175" s="1"/>
      <c r="H175" s="1"/>
      <c r="I175" s="1"/>
      <c r="J175" s="80" t="e">
        <f>#REF!</f>
        <v>#REF!</v>
      </c>
      <c r="K175" s="81" t="e">
        <f t="shared" si="15"/>
        <v>#REF!</v>
      </c>
      <c r="L175" s="80"/>
    </row>
    <row r="176" spans="2:12" s="2" customFormat="1" ht="12">
      <c r="B176" s="3"/>
      <c r="C176" s="5"/>
      <c r="D176" s="5"/>
      <c r="E176" s="1"/>
      <c r="F176" s="3"/>
      <c r="G176" s="1"/>
      <c r="H176" s="1"/>
      <c r="I176" s="1"/>
      <c r="J176" s="99" t="e">
        <f>#REF!</f>
        <v>#REF!</v>
      </c>
      <c r="K176" s="81" t="e">
        <f t="shared" si="15"/>
        <v>#REF!</v>
      </c>
      <c r="L176" s="80"/>
    </row>
    <row r="177" spans="2:12" s="2" customFormat="1" ht="12">
      <c r="B177" s="3"/>
      <c r="C177" s="5"/>
      <c r="D177" s="5"/>
      <c r="E177" s="1"/>
      <c r="F177" s="3"/>
      <c r="G177" s="1"/>
      <c r="H177" s="1"/>
      <c r="I177" s="1"/>
      <c r="J177" s="80" t="e">
        <f>#REF!</f>
        <v>#REF!</v>
      </c>
      <c r="K177" s="81" t="e">
        <f t="shared" si="15"/>
        <v>#REF!</v>
      </c>
      <c r="L177" s="80"/>
    </row>
    <row r="178" spans="2:12" s="2" customFormat="1" ht="12">
      <c r="B178" s="3"/>
      <c r="C178" s="5"/>
      <c r="D178" s="5"/>
      <c r="E178" s="1"/>
      <c r="F178" s="3"/>
      <c r="G178" s="1"/>
      <c r="H178" s="1"/>
      <c r="I178" s="1"/>
      <c r="J178" s="99" t="e">
        <f>#REF!</f>
        <v>#REF!</v>
      </c>
      <c r="K178" s="81" t="e">
        <f t="shared" si="15"/>
        <v>#REF!</v>
      </c>
      <c r="L178" s="80"/>
    </row>
    <row r="179" spans="2:12" s="2" customFormat="1" ht="12">
      <c r="B179" s="3"/>
      <c r="C179" s="5"/>
      <c r="D179" s="5"/>
      <c r="E179" s="1"/>
      <c r="F179" s="3"/>
      <c r="G179" s="1"/>
      <c r="H179" s="1"/>
      <c r="I179" s="1"/>
      <c r="J179" s="83" t="e">
        <f>#REF!</f>
        <v>#REF!</v>
      </c>
      <c r="K179" s="81" t="e">
        <f t="shared" si="15"/>
        <v>#REF!</v>
      </c>
      <c r="L179" s="80"/>
    </row>
    <row r="180" spans="2:12" s="2" customFormat="1" ht="12">
      <c r="B180" s="3"/>
      <c r="C180" s="5"/>
      <c r="D180" s="5"/>
      <c r="E180" s="1"/>
      <c r="F180" s="3"/>
      <c r="G180" s="1"/>
      <c r="H180" s="1"/>
      <c r="I180" s="1"/>
      <c r="J180" s="99" t="e">
        <f>#REF!</f>
        <v>#REF!</v>
      </c>
      <c r="K180" s="81" t="e">
        <f t="shared" si="15"/>
        <v>#REF!</v>
      </c>
      <c r="L180" s="80"/>
    </row>
    <row r="181" spans="2:12" s="2" customFormat="1" ht="12">
      <c r="B181" s="3"/>
      <c r="C181" s="5"/>
      <c r="D181" s="5"/>
      <c r="E181" s="1"/>
      <c r="F181" s="3"/>
      <c r="G181" s="1"/>
      <c r="H181" s="1"/>
      <c r="I181" s="1"/>
      <c r="J181" s="83" t="e">
        <f>#REF!</f>
        <v>#REF!</v>
      </c>
      <c r="K181" s="81" t="e">
        <f t="shared" si="15"/>
        <v>#REF!</v>
      </c>
      <c r="L181" s="80"/>
    </row>
    <row r="182" spans="2:12" s="2" customFormat="1" ht="12">
      <c r="B182" s="3"/>
      <c r="C182" s="5"/>
      <c r="D182" s="5"/>
      <c r="E182" s="1"/>
      <c r="F182" s="3"/>
      <c r="G182" s="1"/>
      <c r="H182" s="1"/>
      <c r="I182" s="1"/>
      <c r="J182" s="99" t="e">
        <f>#REF!</f>
        <v>#REF!</v>
      </c>
      <c r="K182" s="81" t="e">
        <f t="shared" si="15"/>
        <v>#REF!</v>
      </c>
      <c r="L182" s="80"/>
    </row>
    <row r="183" spans="2:12" s="2" customFormat="1" ht="12">
      <c r="B183" s="3"/>
      <c r="C183" s="5"/>
      <c r="D183" s="5"/>
      <c r="E183" s="1"/>
      <c r="F183" s="3"/>
      <c r="G183" s="1"/>
      <c r="H183" s="1"/>
      <c r="I183" s="1"/>
      <c r="J183" s="24" t="e">
        <f>#REF!</f>
        <v>#REF!</v>
      </c>
      <c r="K183" s="81" t="e">
        <f t="shared" si="15"/>
        <v>#REF!</v>
      </c>
      <c r="L183" s="80"/>
    </row>
    <row r="184" spans="2:12" s="2" customFormat="1" ht="12">
      <c r="B184" s="3"/>
      <c r="C184" s="5"/>
      <c r="D184" s="5"/>
      <c r="E184" s="1"/>
      <c r="F184" s="3"/>
      <c r="G184" s="1"/>
      <c r="H184" s="1"/>
      <c r="I184" s="1"/>
      <c r="J184" s="99" t="e">
        <f>#REF!</f>
        <v>#REF!</v>
      </c>
      <c r="K184" s="81" t="e">
        <f t="shared" si="15"/>
        <v>#REF!</v>
      </c>
      <c r="L184" s="80"/>
    </row>
    <row r="185" spans="2:12" s="2" customFormat="1" ht="12">
      <c r="B185" s="3"/>
      <c r="C185" s="5"/>
      <c r="D185" s="5"/>
      <c r="E185" s="1"/>
      <c r="F185" s="3"/>
      <c r="G185" s="1"/>
      <c r="H185" s="1"/>
      <c r="I185" s="1"/>
      <c r="J185" s="83" t="e">
        <f>#REF!</f>
        <v>#REF!</v>
      </c>
      <c r="K185" s="81" t="e">
        <f t="shared" si="15"/>
        <v>#REF!</v>
      </c>
      <c r="L185" s="80"/>
    </row>
    <row r="186" spans="2:12" s="2" customFormat="1" ht="12">
      <c r="B186" s="3"/>
      <c r="C186" s="5"/>
      <c r="D186" s="5"/>
      <c r="E186" s="1"/>
      <c r="F186" s="3"/>
      <c r="G186" s="1"/>
      <c r="H186" s="1"/>
      <c r="I186" s="1"/>
      <c r="J186" s="99" t="e">
        <f>#REF!</f>
        <v>#REF!</v>
      </c>
      <c r="K186" s="81" t="e">
        <f t="shared" si="15"/>
        <v>#REF!</v>
      </c>
      <c r="L186" s="80"/>
    </row>
    <row r="187" spans="2:12" s="2" customFormat="1" ht="12">
      <c r="B187" s="3"/>
      <c r="C187" s="5"/>
      <c r="D187" s="5"/>
      <c r="E187" s="1"/>
      <c r="F187" s="3"/>
      <c r="G187" s="1"/>
      <c r="H187" s="1"/>
      <c r="I187" s="1"/>
      <c r="J187" s="83" t="e">
        <f>#REF!</f>
        <v>#REF!</v>
      </c>
      <c r="K187" s="81" t="e">
        <f t="shared" si="15"/>
        <v>#REF!</v>
      </c>
      <c r="L187" s="80"/>
    </row>
    <row r="188" spans="2:12" s="2" customFormat="1" ht="12">
      <c r="B188" s="3"/>
      <c r="C188" s="5"/>
      <c r="D188" s="5"/>
      <c r="E188" s="1"/>
      <c r="F188" s="3"/>
      <c r="G188" s="1"/>
      <c r="H188" s="1"/>
      <c r="I188" s="1"/>
      <c r="J188" s="99" t="e">
        <f>#REF!</f>
        <v>#REF!</v>
      </c>
      <c r="K188" s="81" t="e">
        <f t="shared" si="15"/>
        <v>#REF!</v>
      </c>
      <c r="L188" s="80"/>
    </row>
    <row r="189" spans="10:12" ht="12" customHeight="1">
      <c r="J189" s="6">
        <f aca="true" t="shared" si="16" ref="J189:J213">C53</f>
        <v>0</v>
      </c>
      <c r="K189" s="6"/>
      <c r="L189" s="6"/>
    </row>
    <row r="190" spans="10:12" ht="12">
      <c r="J190" s="11">
        <f t="shared" si="16"/>
        <v>0</v>
      </c>
      <c r="K190" s="11"/>
      <c r="L190" s="11"/>
    </row>
    <row r="191" spans="10:12" ht="12.75" customHeight="1">
      <c r="J191" s="19">
        <f t="shared" si="16"/>
        <v>0</v>
      </c>
      <c r="K191" s="78"/>
      <c r="L191" s="19"/>
    </row>
    <row r="192" spans="10:12" ht="12">
      <c r="J192" s="105">
        <f t="shared" si="16"/>
        <v>319</v>
      </c>
      <c r="K192" s="79">
        <f aca="true" t="shared" si="17" ref="K192:K223">J192*$G$7</f>
        <v>11484</v>
      </c>
      <c r="L192" s="80"/>
    </row>
    <row r="193" spans="10:12" ht="12">
      <c r="J193" s="105">
        <f t="shared" si="16"/>
        <v>622</v>
      </c>
      <c r="K193" s="79">
        <f t="shared" si="17"/>
        <v>22392</v>
      </c>
      <c r="L193" s="80"/>
    </row>
    <row r="194" spans="10:12" ht="12">
      <c r="J194" s="83">
        <f t="shared" si="16"/>
        <v>579</v>
      </c>
      <c r="K194" s="81">
        <f t="shared" si="17"/>
        <v>20844</v>
      </c>
      <c r="L194" s="82"/>
    </row>
    <row r="195" spans="10:12" ht="12">
      <c r="J195" s="82">
        <f t="shared" si="16"/>
        <v>613</v>
      </c>
      <c r="K195" s="81">
        <f t="shared" si="17"/>
        <v>22068</v>
      </c>
      <c r="L195" s="82"/>
    </row>
    <row r="196" spans="10:12" ht="12">
      <c r="J196" s="99">
        <f t="shared" si="16"/>
        <v>1616</v>
      </c>
      <c r="K196" s="79">
        <f t="shared" si="17"/>
        <v>58176</v>
      </c>
      <c r="L196" s="80"/>
    </row>
    <row r="197" spans="10:12" ht="12">
      <c r="J197" s="85">
        <f t="shared" si="16"/>
        <v>2626</v>
      </c>
      <c r="K197" s="79">
        <f t="shared" si="17"/>
        <v>94536</v>
      </c>
      <c r="L197" s="80"/>
    </row>
    <row r="198" spans="10:12" ht="12.75" customHeight="1">
      <c r="J198" s="99">
        <f t="shared" si="16"/>
        <v>5303</v>
      </c>
      <c r="K198" s="79">
        <f t="shared" si="17"/>
        <v>190908</v>
      </c>
      <c r="L198" s="80"/>
    </row>
    <row r="199" spans="10:12" ht="12">
      <c r="J199" s="80">
        <f t="shared" si="16"/>
        <v>467</v>
      </c>
      <c r="K199" s="79">
        <f t="shared" si="17"/>
        <v>16812</v>
      </c>
      <c r="L199" s="80"/>
    </row>
    <row r="200" spans="10:12" ht="12">
      <c r="J200" s="99">
        <f t="shared" si="16"/>
        <v>667</v>
      </c>
      <c r="K200" s="79">
        <f t="shared" si="17"/>
        <v>24012</v>
      </c>
      <c r="L200" s="80"/>
    </row>
    <row r="201" spans="10:12" ht="12">
      <c r="J201" s="80">
        <f t="shared" si="16"/>
        <v>1285</v>
      </c>
      <c r="K201" s="79">
        <f t="shared" si="17"/>
        <v>46260</v>
      </c>
      <c r="L201" s="80"/>
    </row>
    <row r="202" spans="10:12" ht="12">
      <c r="J202" s="99">
        <f t="shared" si="16"/>
        <v>467</v>
      </c>
      <c r="K202" s="79">
        <f t="shared" si="17"/>
        <v>16812</v>
      </c>
      <c r="L202" s="80"/>
    </row>
    <row r="203" spans="10:12" ht="12">
      <c r="J203" s="83">
        <f t="shared" si="16"/>
        <v>667</v>
      </c>
      <c r="K203" s="81">
        <f t="shared" si="17"/>
        <v>24012</v>
      </c>
      <c r="L203" s="82"/>
    </row>
    <row r="204" spans="10:12" ht="12">
      <c r="J204" s="99">
        <f t="shared" si="16"/>
        <v>333</v>
      </c>
      <c r="K204" s="79">
        <f t="shared" si="17"/>
        <v>11988</v>
      </c>
      <c r="L204" s="80"/>
    </row>
    <row r="205" spans="10:12" ht="12">
      <c r="J205" s="83">
        <f t="shared" si="16"/>
        <v>778</v>
      </c>
      <c r="K205" s="81">
        <f t="shared" si="17"/>
        <v>28008</v>
      </c>
      <c r="L205" s="82"/>
    </row>
    <row r="206" spans="10:12" ht="12">
      <c r="J206" s="99">
        <f t="shared" si="16"/>
        <v>382</v>
      </c>
      <c r="K206" s="79">
        <f t="shared" si="17"/>
        <v>13752</v>
      </c>
      <c r="L206" s="80"/>
    </row>
    <row r="207" spans="10:12" ht="12">
      <c r="J207" s="80">
        <f t="shared" si="16"/>
        <v>711</v>
      </c>
      <c r="K207" s="79">
        <f t="shared" si="17"/>
        <v>25596</v>
      </c>
      <c r="L207" s="80"/>
    </row>
    <row r="208" spans="10:12" ht="12">
      <c r="J208" s="99">
        <f t="shared" si="16"/>
        <v>1608</v>
      </c>
      <c r="K208" s="79">
        <f t="shared" si="17"/>
        <v>57888</v>
      </c>
      <c r="L208" s="80"/>
    </row>
    <row r="209" spans="10:12" ht="12">
      <c r="J209" s="85">
        <f t="shared" si="16"/>
        <v>360</v>
      </c>
      <c r="K209" s="79">
        <f t="shared" si="17"/>
        <v>12960</v>
      </c>
      <c r="L209" s="80"/>
    </row>
    <row r="210" spans="10:12" ht="12">
      <c r="J210" s="85">
        <f t="shared" si="16"/>
        <v>727</v>
      </c>
      <c r="K210" s="79">
        <f t="shared" si="17"/>
        <v>26172</v>
      </c>
      <c r="L210" s="80"/>
    </row>
    <row r="211" spans="10:12" ht="12">
      <c r="J211" s="99">
        <f t="shared" si="16"/>
        <v>889</v>
      </c>
      <c r="K211" s="79">
        <f t="shared" si="17"/>
        <v>32004</v>
      </c>
      <c r="L211" s="80"/>
    </row>
    <row r="212" spans="10:12" ht="12">
      <c r="J212" s="80">
        <f t="shared" si="16"/>
        <v>889</v>
      </c>
      <c r="K212" s="79">
        <f t="shared" si="17"/>
        <v>32004</v>
      </c>
      <c r="L212" s="80"/>
    </row>
    <row r="213" spans="10:12" ht="12">
      <c r="J213" s="99">
        <f t="shared" si="16"/>
        <v>556</v>
      </c>
      <c r="K213" s="79">
        <f t="shared" si="17"/>
        <v>20016</v>
      </c>
      <c r="L213" s="80"/>
    </row>
    <row r="214" spans="10:12" ht="12">
      <c r="J214" s="80">
        <f>C78</f>
        <v>889</v>
      </c>
      <c r="K214" s="79">
        <f t="shared" si="17"/>
        <v>32004</v>
      </c>
      <c r="L214" s="80"/>
    </row>
    <row r="215" spans="10:12" ht="12">
      <c r="J215" s="99" t="e">
        <f>#REF!</f>
        <v>#REF!</v>
      </c>
      <c r="K215" s="79" t="e">
        <f t="shared" si="17"/>
        <v>#REF!</v>
      </c>
      <c r="L215" s="80"/>
    </row>
    <row r="216" spans="10:12" ht="12">
      <c r="J216" s="83" t="e">
        <f>#REF!</f>
        <v>#REF!</v>
      </c>
      <c r="K216" s="81" t="e">
        <f t="shared" si="17"/>
        <v>#REF!</v>
      </c>
      <c r="L216" s="82"/>
    </row>
    <row r="217" spans="10:12" ht="12">
      <c r="J217" s="99" t="e">
        <f>#REF!</f>
        <v>#REF!</v>
      </c>
      <c r="K217" s="79" t="e">
        <f t="shared" si="17"/>
        <v>#REF!</v>
      </c>
      <c r="L217" s="80"/>
    </row>
    <row r="218" spans="10:12" ht="12" hidden="1">
      <c r="J218" s="83" t="e">
        <f>#REF!</f>
        <v>#REF!</v>
      </c>
      <c r="K218" s="81" t="e">
        <f t="shared" si="17"/>
        <v>#REF!</v>
      </c>
      <c r="L218" s="82"/>
    </row>
    <row r="219" spans="10:12" ht="12">
      <c r="J219" s="99" t="e">
        <f>#REF!</f>
        <v>#REF!</v>
      </c>
      <c r="K219" s="79" t="e">
        <f t="shared" si="17"/>
        <v>#REF!</v>
      </c>
      <c r="L219" s="80"/>
    </row>
    <row r="220" spans="10:12" ht="12">
      <c r="J220" s="24" t="e">
        <f>#REF!</f>
        <v>#REF!</v>
      </c>
      <c r="K220" s="81" t="e">
        <f t="shared" si="17"/>
        <v>#REF!</v>
      </c>
      <c r="L220" s="82"/>
    </row>
    <row r="221" spans="10:12" ht="12">
      <c r="J221" s="99" t="e">
        <f>#REF!</f>
        <v>#REF!</v>
      </c>
      <c r="K221" s="79" t="e">
        <f t="shared" si="17"/>
        <v>#REF!</v>
      </c>
      <c r="L221" s="80"/>
    </row>
    <row r="222" spans="10:12" ht="12">
      <c r="J222" s="83" t="e">
        <f>#REF!</f>
        <v>#REF!</v>
      </c>
      <c r="K222" s="81" t="e">
        <f t="shared" si="17"/>
        <v>#REF!</v>
      </c>
      <c r="L222" s="82"/>
    </row>
    <row r="223" spans="10:12" ht="12" hidden="1">
      <c r="J223" s="99" t="e">
        <f>#REF!</f>
        <v>#REF!</v>
      </c>
      <c r="K223" s="79" t="e">
        <f t="shared" si="17"/>
        <v>#REF!</v>
      </c>
      <c r="L223" s="80"/>
    </row>
    <row r="224" spans="10:12" ht="12">
      <c r="J224" s="24" t="e">
        <f>#REF!</f>
        <v>#REF!</v>
      </c>
      <c r="K224" s="81" t="e">
        <f aca="true" t="shared" si="18" ref="K224:K244">J224*$G$7</f>
        <v>#REF!</v>
      </c>
      <c r="L224" s="82"/>
    </row>
    <row r="225" spans="10:12" ht="12">
      <c r="J225" s="99" t="e">
        <f>#REF!</f>
        <v>#REF!</v>
      </c>
      <c r="K225" s="79" t="e">
        <f t="shared" si="18"/>
        <v>#REF!</v>
      </c>
      <c r="L225" s="80"/>
    </row>
    <row r="226" spans="10:12" ht="12">
      <c r="J226" s="80" t="e">
        <f>#REF!</f>
        <v>#REF!</v>
      </c>
      <c r="K226" s="79" t="e">
        <f t="shared" si="18"/>
        <v>#REF!</v>
      </c>
      <c r="L226" s="80"/>
    </row>
    <row r="227" spans="10:12" ht="12">
      <c r="J227" s="99" t="e">
        <f>#REF!</f>
        <v>#REF!</v>
      </c>
      <c r="K227" s="79" t="e">
        <f t="shared" si="18"/>
        <v>#REF!</v>
      </c>
      <c r="L227" s="80"/>
    </row>
    <row r="228" spans="10:12" ht="12">
      <c r="J228" s="80" t="e">
        <f>#REF!</f>
        <v>#REF!</v>
      </c>
      <c r="K228" s="79" t="e">
        <f t="shared" si="18"/>
        <v>#REF!</v>
      </c>
      <c r="L228" s="80"/>
    </row>
    <row r="229" spans="10:12" ht="12">
      <c r="J229" s="99" t="e">
        <f>#REF!</f>
        <v>#REF!</v>
      </c>
      <c r="K229" s="79" t="e">
        <f t="shared" si="18"/>
        <v>#REF!</v>
      </c>
      <c r="L229" s="80"/>
    </row>
    <row r="230" spans="10:12" ht="12">
      <c r="J230" s="83" t="e">
        <f>#REF!</f>
        <v>#REF!</v>
      </c>
      <c r="K230" s="81" t="e">
        <f t="shared" si="18"/>
        <v>#REF!</v>
      </c>
      <c r="L230" s="82"/>
    </row>
    <row r="231" spans="10:12" ht="12">
      <c r="J231" s="99" t="e">
        <f>#REF!</f>
        <v>#REF!</v>
      </c>
      <c r="K231" s="79" t="e">
        <f t="shared" si="18"/>
        <v>#REF!</v>
      </c>
      <c r="L231" s="80"/>
    </row>
    <row r="232" spans="10:12" ht="12">
      <c r="J232" s="99" t="e">
        <f>#REF!</f>
        <v>#REF!</v>
      </c>
      <c r="K232" s="79" t="e">
        <f t="shared" si="18"/>
        <v>#REF!</v>
      </c>
      <c r="L232" s="80"/>
    </row>
    <row r="233" spans="10:12" ht="12">
      <c r="J233" s="83">
        <f aca="true" t="shared" si="19" ref="J233:J239">C79</f>
        <v>267</v>
      </c>
      <c r="K233" s="81">
        <f t="shared" si="18"/>
        <v>9612</v>
      </c>
      <c r="L233" s="82"/>
    </row>
    <row r="234" spans="10:12" ht="12">
      <c r="J234" s="99">
        <f t="shared" si="19"/>
        <v>489</v>
      </c>
      <c r="K234" s="79">
        <f t="shared" si="18"/>
        <v>17604</v>
      </c>
      <c r="L234" s="80"/>
    </row>
    <row r="235" spans="10:12" ht="12">
      <c r="J235" s="24">
        <f t="shared" si="19"/>
        <v>30</v>
      </c>
      <c r="K235" s="81">
        <f t="shared" si="18"/>
        <v>1080</v>
      </c>
      <c r="L235" s="82"/>
    </row>
    <row r="236" spans="10:12" ht="12">
      <c r="J236" s="99">
        <f t="shared" si="19"/>
        <v>727</v>
      </c>
      <c r="K236" s="79">
        <f t="shared" si="18"/>
        <v>26172</v>
      </c>
      <c r="L236" s="80"/>
    </row>
    <row r="237" spans="10:12" ht="12">
      <c r="J237" s="83">
        <f t="shared" si="19"/>
        <v>422</v>
      </c>
      <c r="K237" s="81">
        <f t="shared" si="18"/>
        <v>15192</v>
      </c>
      <c r="L237" s="82"/>
    </row>
    <row r="238" spans="10:12" ht="12">
      <c r="J238" s="99">
        <f t="shared" si="19"/>
        <v>123</v>
      </c>
      <c r="K238" s="79">
        <f t="shared" si="18"/>
        <v>4428</v>
      </c>
      <c r="L238" s="80"/>
    </row>
    <row r="239" spans="10:12" ht="12">
      <c r="J239" s="83">
        <f t="shared" si="19"/>
        <v>89</v>
      </c>
      <c r="K239" s="81">
        <f t="shared" si="18"/>
        <v>3204</v>
      </c>
      <c r="L239" s="82"/>
    </row>
    <row r="240" spans="10:12" ht="12">
      <c r="J240" s="99" t="e">
        <f>#REF!</f>
        <v>#REF!</v>
      </c>
      <c r="K240" s="79" t="e">
        <f t="shared" si="18"/>
        <v>#REF!</v>
      </c>
      <c r="L240" s="80"/>
    </row>
    <row r="241" spans="10:12" ht="12">
      <c r="J241" s="83" t="e">
        <f>#REF!</f>
        <v>#REF!</v>
      </c>
      <c r="K241" s="81" t="e">
        <f t="shared" si="18"/>
        <v>#REF!</v>
      </c>
      <c r="L241" s="82"/>
    </row>
    <row r="242" spans="10:12" ht="12">
      <c r="J242" s="99" t="e">
        <f>#REF!</f>
        <v>#REF!</v>
      </c>
      <c r="K242" s="79" t="e">
        <f t="shared" si="18"/>
        <v>#REF!</v>
      </c>
      <c r="L242" s="80"/>
    </row>
    <row r="243" spans="10:12" ht="12">
      <c r="J243" s="85" t="e">
        <f>#REF!</f>
        <v>#REF!</v>
      </c>
      <c r="K243" s="79" t="e">
        <f t="shared" si="18"/>
        <v>#REF!</v>
      </c>
      <c r="L243" s="80"/>
    </row>
    <row r="244" spans="10:12" ht="12">
      <c r="J244" s="85" t="e">
        <f>#REF!</f>
        <v>#REF!</v>
      </c>
      <c r="K244" s="79" t="e">
        <f t="shared" si="18"/>
        <v>#REF!</v>
      </c>
      <c r="L244" s="80"/>
    </row>
    <row r="245" spans="10:12" ht="12">
      <c r="J245" s="46">
        <f>C86</f>
        <v>0</v>
      </c>
      <c r="K245" s="6"/>
      <c r="L245" s="6"/>
    </row>
    <row r="246" spans="10:12" ht="12">
      <c r="J246" s="11">
        <f>C87</f>
        <v>0</v>
      </c>
      <c r="K246" s="11"/>
      <c r="L246" s="11"/>
    </row>
    <row r="247" spans="10:12" ht="12.75" customHeight="1">
      <c r="J247" s="19">
        <f>C88</f>
        <v>0</v>
      </c>
      <c r="K247" s="78"/>
      <c r="L247" s="19"/>
    </row>
    <row r="248" spans="10:13" ht="12">
      <c r="J248" s="39">
        <f>C89</f>
        <v>356</v>
      </c>
      <c r="K248" s="81">
        <f aca="true" t="shared" si="20" ref="K248:K287">J248*$G$7</f>
        <v>12816</v>
      </c>
      <c r="L248" s="82"/>
      <c r="M248" s="53"/>
    </row>
    <row r="249" spans="10:13" ht="12">
      <c r="J249" s="83">
        <f>C90</f>
        <v>356</v>
      </c>
      <c r="K249" s="81">
        <f t="shared" si="20"/>
        <v>12816</v>
      </c>
      <c r="L249" s="82"/>
      <c r="M249" s="53"/>
    </row>
    <row r="250" spans="10:13" ht="12">
      <c r="J250" s="82">
        <f>C91</f>
        <v>356</v>
      </c>
      <c r="K250" s="81">
        <f t="shared" si="20"/>
        <v>12816</v>
      </c>
      <c r="L250" s="82"/>
      <c r="M250" s="53"/>
    </row>
    <row r="251" spans="10:13" ht="12">
      <c r="J251" s="83">
        <f>C92</f>
        <v>374</v>
      </c>
      <c r="K251" s="81">
        <f t="shared" si="20"/>
        <v>13464</v>
      </c>
      <c r="L251" s="82"/>
      <c r="M251" s="53"/>
    </row>
    <row r="252" spans="10:13" ht="12">
      <c r="J252" s="83">
        <f>C93</f>
        <v>1273</v>
      </c>
      <c r="K252" s="81">
        <f t="shared" si="20"/>
        <v>45828</v>
      </c>
      <c r="L252" s="82"/>
      <c r="M252" s="53"/>
    </row>
    <row r="253" spans="10:13" ht="12">
      <c r="J253" s="99">
        <f>C94</f>
        <v>109</v>
      </c>
      <c r="K253" s="79">
        <f t="shared" si="20"/>
        <v>3924</v>
      </c>
      <c r="L253" s="80"/>
      <c r="M253" s="53"/>
    </row>
    <row r="254" spans="10:13" ht="12">
      <c r="J254" s="80">
        <f>C95</f>
        <v>121</v>
      </c>
      <c r="K254" s="79">
        <f t="shared" si="20"/>
        <v>4356</v>
      </c>
      <c r="L254" s="80"/>
      <c r="M254" s="53"/>
    </row>
    <row r="255" spans="10:13" ht="12">
      <c r="J255" s="83">
        <f>C96</f>
        <v>447</v>
      </c>
      <c r="K255" s="81">
        <f t="shared" si="20"/>
        <v>16092</v>
      </c>
      <c r="L255" s="82"/>
      <c r="M255" s="53"/>
    </row>
    <row r="256" spans="10:13" ht="12">
      <c r="J256" s="82">
        <f>C97</f>
        <v>145</v>
      </c>
      <c r="K256" s="81">
        <f t="shared" si="20"/>
        <v>5220</v>
      </c>
      <c r="L256" s="82"/>
      <c r="M256" s="53"/>
    </row>
    <row r="257" spans="10:13" ht="12">
      <c r="J257" s="83">
        <f>C98</f>
        <v>277</v>
      </c>
      <c r="K257" s="81">
        <f t="shared" si="20"/>
        <v>9972</v>
      </c>
      <c r="L257" s="82"/>
      <c r="M257" s="53"/>
    </row>
    <row r="258" spans="10:13" ht="12">
      <c r="J258" s="83">
        <f>C99</f>
        <v>800</v>
      </c>
      <c r="K258" s="81">
        <f t="shared" si="20"/>
        <v>28800</v>
      </c>
      <c r="L258" s="82"/>
      <c r="M258" s="53"/>
    </row>
    <row r="259" spans="10:13" ht="12">
      <c r="J259" s="99">
        <f>C100</f>
        <v>273</v>
      </c>
      <c r="K259" s="79">
        <f t="shared" si="20"/>
        <v>9828</v>
      </c>
      <c r="L259" s="80"/>
      <c r="M259" s="53"/>
    </row>
    <row r="260" spans="10:13" ht="12">
      <c r="J260" s="83">
        <f>C101</f>
        <v>527</v>
      </c>
      <c r="K260" s="81">
        <f t="shared" si="20"/>
        <v>18972</v>
      </c>
      <c r="L260" s="82"/>
      <c r="M260" s="53"/>
    </row>
    <row r="261" spans="10:13" ht="12">
      <c r="J261" s="99">
        <f>C102</f>
        <v>191</v>
      </c>
      <c r="K261" s="79">
        <f t="shared" si="20"/>
        <v>6876</v>
      </c>
      <c r="L261" s="80"/>
      <c r="M261" s="53"/>
    </row>
    <row r="262" spans="10:13" ht="12">
      <c r="J262" s="80">
        <f>C103</f>
        <v>191</v>
      </c>
      <c r="K262" s="79">
        <f t="shared" si="20"/>
        <v>6876</v>
      </c>
      <c r="L262" s="80"/>
      <c r="M262" s="53"/>
    </row>
    <row r="263" spans="10:13" ht="12">
      <c r="J263" s="99">
        <f>C104</f>
        <v>300</v>
      </c>
      <c r="K263" s="79">
        <f t="shared" si="20"/>
        <v>10800</v>
      </c>
      <c r="L263" s="80"/>
      <c r="M263" s="53"/>
    </row>
    <row r="264" spans="10:13" ht="12">
      <c r="J264" s="85">
        <f>C105</f>
        <v>300</v>
      </c>
      <c r="K264" s="79">
        <f t="shared" si="20"/>
        <v>10800</v>
      </c>
      <c r="L264" s="80"/>
      <c r="M264" s="53"/>
    </row>
    <row r="265" spans="10:13" ht="12">
      <c r="J265" s="83">
        <f>C106</f>
        <v>284</v>
      </c>
      <c r="K265" s="81">
        <f t="shared" si="20"/>
        <v>10224</v>
      </c>
      <c r="L265" s="82"/>
      <c r="M265" s="53"/>
    </row>
    <row r="266" spans="10:13" ht="12">
      <c r="J266" s="82">
        <f>C107</f>
        <v>284</v>
      </c>
      <c r="K266" s="81">
        <f t="shared" si="20"/>
        <v>10224</v>
      </c>
      <c r="L266" s="82"/>
      <c r="M266" s="53"/>
    </row>
    <row r="267" spans="10:13" ht="12">
      <c r="J267" s="83">
        <f>C108</f>
        <v>533</v>
      </c>
      <c r="K267" s="81">
        <f t="shared" si="20"/>
        <v>19188</v>
      </c>
      <c r="L267" s="82"/>
      <c r="M267" s="53"/>
    </row>
    <row r="268" spans="10:13" ht="12">
      <c r="J268" s="82">
        <f>C109</f>
        <v>533</v>
      </c>
      <c r="K268" s="81">
        <f t="shared" si="20"/>
        <v>19188</v>
      </c>
      <c r="L268" s="82"/>
      <c r="M268" s="53"/>
    </row>
    <row r="269" spans="10:13" ht="12">
      <c r="J269" s="85">
        <f>C110</f>
        <v>21</v>
      </c>
      <c r="K269" s="79">
        <f t="shared" si="20"/>
        <v>756</v>
      </c>
      <c r="L269" s="80"/>
      <c r="M269" s="53"/>
    </row>
    <row r="270" spans="10:13" ht="12">
      <c r="J270" s="99">
        <f>C111</f>
        <v>1800</v>
      </c>
      <c r="K270" s="79">
        <f t="shared" si="20"/>
        <v>64800</v>
      </c>
      <c r="L270" s="80"/>
      <c r="M270" s="53"/>
    </row>
    <row r="271" spans="10:13" ht="12">
      <c r="J271" s="83">
        <f>C112</f>
        <v>818</v>
      </c>
      <c r="K271" s="81">
        <f t="shared" si="20"/>
        <v>29448</v>
      </c>
      <c r="L271" s="82"/>
      <c r="M271" s="53"/>
    </row>
    <row r="272" spans="10:13" ht="12">
      <c r="J272" s="99">
        <f>C113</f>
        <v>1091</v>
      </c>
      <c r="K272" s="79">
        <f t="shared" si="20"/>
        <v>39276</v>
      </c>
      <c r="L272" s="80"/>
      <c r="M272" s="53"/>
    </row>
    <row r="273" spans="10:13" ht="12">
      <c r="J273" s="83">
        <f>C114</f>
        <v>400</v>
      </c>
      <c r="K273" s="81">
        <f t="shared" si="20"/>
        <v>14400</v>
      </c>
      <c r="L273" s="82"/>
      <c r="M273" s="53"/>
    </row>
    <row r="274" spans="10:13" ht="12">
      <c r="J274" s="99">
        <f>C115</f>
        <v>873</v>
      </c>
      <c r="K274" s="79">
        <f t="shared" si="20"/>
        <v>31428</v>
      </c>
      <c r="L274" s="80"/>
      <c r="M274" s="53"/>
    </row>
    <row r="275" spans="10:13" ht="12">
      <c r="J275" s="24">
        <f>C116</f>
        <v>1309</v>
      </c>
      <c r="K275" s="81">
        <f t="shared" si="20"/>
        <v>47124</v>
      </c>
      <c r="L275" s="82"/>
      <c r="M275" s="53"/>
    </row>
    <row r="276" spans="10:13" ht="12" hidden="1">
      <c r="J276" s="99" t="e">
        <f>#REF!</f>
        <v>#REF!</v>
      </c>
      <c r="K276" s="79" t="e">
        <f t="shared" si="20"/>
        <v>#REF!</v>
      </c>
      <c r="L276" s="80"/>
      <c r="M276" s="53"/>
    </row>
    <row r="277" spans="10:13" ht="12">
      <c r="J277" s="83" t="e">
        <f>#REF!</f>
        <v>#REF!</v>
      </c>
      <c r="K277" s="81" t="e">
        <f t="shared" si="20"/>
        <v>#REF!</v>
      </c>
      <c r="L277" s="82"/>
      <c r="M277" s="53"/>
    </row>
    <row r="278" spans="10:13" ht="12">
      <c r="J278" s="99" t="e">
        <f>#REF!</f>
        <v>#REF!</v>
      </c>
      <c r="K278" s="79" t="e">
        <f t="shared" si="20"/>
        <v>#REF!</v>
      </c>
      <c r="L278" s="80"/>
      <c r="M278" s="53"/>
    </row>
    <row r="279" spans="10:13" ht="12">
      <c r="J279" s="24" t="e">
        <f>#REF!</f>
        <v>#REF!</v>
      </c>
      <c r="K279" s="81" t="e">
        <f t="shared" si="20"/>
        <v>#REF!</v>
      </c>
      <c r="L279" s="82"/>
      <c r="M279" s="53"/>
    </row>
    <row r="280" spans="10:13" ht="12">
      <c r="J280" s="99" t="e">
        <f>#REF!</f>
        <v>#REF!</v>
      </c>
      <c r="K280" s="79" t="e">
        <f t="shared" si="20"/>
        <v>#REF!</v>
      </c>
      <c r="L280" s="80"/>
      <c r="M280" s="53"/>
    </row>
    <row r="281" spans="10:13" ht="12">
      <c r="J281" s="24" t="e">
        <f>#REF!</f>
        <v>#REF!</v>
      </c>
      <c r="K281" s="81" t="e">
        <f t="shared" si="20"/>
        <v>#REF!</v>
      </c>
      <c r="L281" s="82"/>
      <c r="M281" s="53"/>
    </row>
    <row r="282" spans="10:12" ht="12">
      <c r="J282" s="80" t="e">
        <f>#REF!</f>
        <v>#REF!</v>
      </c>
      <c r="K282" s="79" t="e">
        <f t="shared" si="20"/>
        <v>#REF!</v>
      </c>
      <c r="L282" s="80"/>
    </row>
    <row r="283" spans="10:12" ht="12">
      <c r="J283" s="99" t="e">
        <f>#REF!</f>
        <v>#REF!</v>
      </c>
      <c r="K283" s="79" t="e">
        <f t="shared" si="20"/>
        <v>#REF!</v>
      </c>
      <c r="L283" s="80"/>
    </row>
    <row r="284" spans="10:12" ht="12">
      <c r="J284" s="99" t="e">
        <f>#REF!</f>
        <v>#REF!</v>
      </c>
      <c r="K284" s="79" t="e">
        <f t="shared" si="20"/>
        <v>#REF!</v>
      </c>
      <c r="L284" s="80"/>
    </row>
    <row r="285" spans="10:13" ht="12">
      <c r="J285" s="105" t="e">
        <f>#REF!</f>
        <v>#REF!</v>
      </c>
      <c r="K285" s="79" t="e">
        <f t="shared" si="20"/>
        <v>#REF!</v>
      </c>
      <c r="L285" s="80"/>
      <c r="M285" s="53"/>
    </row>
    <row r="286" spans="10:13" ht="12">
      <c r="J286" s="24" t="e">
        <f>#REF!</f>
        <v>#REF!</v>
      </c>
      <c r="K286" s="81" t="e">
        <f t="shared" si="20"/>
        <v>#REF!</v>
      </c>
      <c r="L286" s="82"/>
      <c r="M286" s="53"/>
    </row>
    <row r="287" spans="10:13" ht="12">
      <c r="J287" s="105" t="e">
        <f>#REF!</f>
        <v>#REF!</v>
      </c>
      <c r="K287" s="79" t="e">
        <f t="shared" si="20"/>
        <v>#REF!</v>
      </c>
      <c r="L287" s="80"/>
      <c r="M287" s="53"/>
    </row>
    <row r="288" spans="2:12" s="53" customFormat="1" ht="12">
      <c r="B288" s="3"/>
      <c r="C288" s="5"/>
      <c r="D288" s="5"/>
      <c r="E288" s="1"/>
      <c r="F288" s="3"/>
      <c r="G288" s="1"/>
      <c r="H288" s="1"/>
      <c r="I288" s="1"/>
      <c r="J288" s="46">
        <f>C117</f>
        <v>0</v>
      </c>
      <c r="K288" s="6"/>
      <c r="L288" s="6"/>
    </row>
    <row r="289" spans="10:12" ht="12">
      <c r="J289" s="6" t="e">
        <f>#REF!</f>
        <v>#REF!</v>
      </c>
      <c r="K289" s="6"/>
      <c r="L289" s="6"/>
    </row>
    <row r="290" spans="10:12" ht="12">
      <c r="J290" s="19" t="e">
        <f>#REF!</f>
        <v>#REF!</v>
      </c>
      <c r="K290" s="78"/>
      <c r="L290" s="19"/>
    </row>
    <row r="291" spans="10:12" ht="12">
      <c r="J291" s="107" t="e">
        <f>#REF!</f>
        <v>#REF!</v>
      </c>
      <c r="K291" s="79" t="e">
        <f aca="true" t="shared" si="21" ref="K291:K300">J291*$G$7</f>
        <v>#REF!</v>
      </c>
      <c r="L291" s="80"/>
    </row>
    <row r="292" spans="10:12" ht="12">
      <c r="J292" s="99" t="e">
        <f>#REF!</f>
        <v>#REF!</v>
      </c>
      <c r="K292" s="79" t="e">
        <f t="shared" si="21"/>
        <v>#REF!</v>
      </c>
      <c r="L292" s="80"/>
    </row>
    <row r="293" spans="10:12" ht="12">
      <c r="J293" s="99" t="e">
        <f>#REF!</f>
        <v>#REF!</v>
      </c>
      <c r="K293" s="79" t="e">
        <f t="shared" si="21"/>
        <v>#REF!</v>
      </c>
      <c r="L293" s="80"/>
    </row>
    <row r="294" spans="10:12" ht="12">
      <c r="J294" s="99" t="e">
        <f>#REF!</f>
        <v>#REF!</v>
      </c>
      <c r="K294" s="79" t="e">
        <f t="shared" si="21"/>
        <v>#REF!</v>
      </c>
      <c r="L294" s="80"/>
    </row>
    <row r="295" spans="10:12" ht="12">
      <c r="J295" s="107" t="e">
        <f>#REF!</f>
        <v>#REF!</v>
      </c>
      <c r="K295" s="79" t="e">
        <f t="shared" si="21"/>
        <v>#REF!</v>
      </c>
      <c r="L295" s="80"/>
    </row>
    <row r="296" spans="10:12" ht="12">
      <c r="J296" s="99" t="e">
        <f>#REF!</f>
        <v>#REF!</v>
      </c>
      <c r="K296" s="79" t="e">
        <f t="shared" si="21"/>
        <v>#REF!</v>
      </c>
      <c r="L296" s="80"/>
    </row>
    <row r="297" spans="10:12" ht="12">
      <c r="J297" s="99" t="e">
        <f>#REF!</f>
        <v>#REF!</v>
      </c>
      <c r="K297" s="79" t="e">
        <f t="shared" si="21"/>
        <v>#REF!</v>
      </c>
      <c r="L297" s="80"/>
    </row>
    <row r="298" spans="10:12" ht="12">
      <c r="J298" s="99" t="e">
        <f>#REF!</f>
        <v>#REF!</v>
      </c>
      <c r="K298" s="79" t="e">
        <f t="shared" si="21"/>
        <v>#REF!</v>
      </c>
      <c r="L298" s="80"/>
    </row>
    <row r="299" spans="10:12" ht="12">
      <c r="J299" s="99" t="e">
        <f>#REF!</f>
        <v>#REF!</v>
      </c>
      <c r="K299" s="79" t="e">
        <f t="shared" si="21"/>
        <v>#REF!</v>
      </c>
      <c r="L299" s="80"/>
    </row>
    <row r="300" spans="10:12" ht="12">
      <c r="J300" s="99" t="e">
        <f>#REF!</f>
        <v>#REF!</v>
      </c>
      <c r="K300" s="79" t="e">
        <f t="shared" si="21"/>
        <v>#REF!</v>
      </c>
      <c r="L300" s="80"/>
    </row>
    <row r="301" spans="10:12" ht="12.75" customHeight="1">
      <c r="J301" s="11" t="e">
        <f>#REF!</f>
        <v>#REF!</v>
      </c>
      <c r="K301" s="11"/>
      <c r="L301" s="11"/>
    </row>
    <row r="302" spans="10:12" ht="12">
      <c r="J302" s="6" t="e">
        <f>#REF!</f>
        <v>#REF!</v>
      </c>
      <c r="K302" s="6"/>
      <c r="L302" s="6"/>
    </row>
    <row r="303" spans="10:12" ht="12">
      <c r="J303" s="19" t="e">
        <f>#REF!</f>
        <v>#REF!</v>
      </c>
      <c r="K303" s="78"/>
      <c r="L303" s="19"/>
    </row>
    <row r="304" spans="10:12" ht="12">
      <c r="J304" s="83" t="e">
        <f>#REF!</f>
        <v>#REF!</v>
      </c>
      <c r="K304" s="81" t="e">
        <f>J304*$G$7</f>
        <v>#REF!</v>
      </c>
      <c r="L304" s="82"/>
    </row>
    <row r="305" spans="10:12" ht="12">
      <c r="J305" s="99" t="e">
        <f>#REF!</f>
        <v>#REF!</v>
      </c>
      <c r="K305" s="79" t="e">
        <f>J305*$G$7</f>
        <v>#REF!</v>
      </c>
      <c r="L305" s="80"/>
    </row>
    <row r="306" spans="10:12" ht="12">
      <c r="J306" s="83" t="e">
        <f>#REF!</f>
        <v>#REF!</v>
      </c>
      <c r="K306" s="81" t="e">
        <f>J306*$G$7</f>
        <v>#REF!</v>
      </c>
      <c r="L306" s="82"/>
    </row>
    <row r="307" spans="10:12" ht="12.75" customHeight="1">
      <c r="J307" s="11" t="e">
        <f>#REF!</f>
        <v>#REF!</v>
      </c>
      <c r="K307" s="11"/>
      <c r="L307" s="11"/>
    </row>
    <row r="308" spans="10:12" ht="12">
      <c r="J308" s="11" t="e">
        <f>#REF!</f>
        <v>#REF!</v>
      </c>
      <c r="K308" s="11"/>
      <c r="L308" s="11"/>
    </row>
    <row r="309" spans="10:12" ht="12">
      <c r="J309" s="19" t="e">
        <f>#REF!</f>
        <v>#REF!</v>
      </c>
      <c r="K309" s="78"/>
      <c r="L309" s="19"/>
    </row>
    <row r="310" spans="10:12" ht="12">
      <c r="J310" s="105" t="e">
        <f>#REF!</f>
        <v>#REF!</v>
      </c>
      <c r="K310" s="79" t="e">
        <f aca="true" t="shared" si="22" ref="K310:K333">J310*$G$7</f>
        <v>#REF!</v>
      </c>
      <c r="L310" s="80"/>
    </row>
    <row r="311" spans="10:12" ht="12">
      <c r="J311" s="83" t="e">
        <f>#REF!</f>
        <v>#REF!</v>
      </c>
      <c r="K311" s="81" t="e">
        <f t="shared" si="22"/>
        <v>#REF!</v>
      </c>
      <c r="L311" s="82"/>
    </row>
    <row r="312" spans="10:12" ht="12">
      <c r="J312" s="105" t="e">
        <f>#REF!</f>
        <v>#REF!</v>
      </c>
      <c r="K312" s="79" t="e">
        <f t="shared" si="22"/>
        <v>#REF!</v>
      </c>
      <c r="L312" s="80"/>
    </row>
    <row r="313" spans="10:12" ht="12">
      <c r="J313" s="99" t="e">
        <f>#REF!</f>
        <v>#REF!</v>
      </c>
      <c r="K313" s="79" t="e">
        <f t="shared" si="22"/>
        <v>#REF!</v>
      </c>
      <c r="L313" s="80"/>
    </row>
    <row r="314" spans="10:12" ht="12">
      <c r="J314" s="83" t="e">
        <f>#REF!</f>
        <v>#REF!</v>
      </c>
      <c r="K314" s="81" t="e">
        <f t="shared" si="22"/>
        <v>#REF!</v>
      </c>
      <c r="L314" s="82"/>
    </row>
    <row r="315" spans="10:12" ht="12">
      <c r="J315" s="99" t="e">
        <f>#REF!</f>
        <v>#REF!</v>
      </c>
      <c r="K315" s="79" t="e">
        <f t="shared" si="22"/>
        <v>#REF!</v>
      </c>
      <c r="L315" s="80"/>
    </row>
    <row r="316" spans="10:12" ht="12">
      <c r="J316" s="105" t="e">
        <f>#REF!</f>
        <v>#REF!</v>
      </c>
      <c r="K316" s="79" t="e">
        <f t="shared" si="22"/>
        <v>#REF!</v>
      </c>
      <c r="L316" s="80"/>
    </row>
    <row r="317" spans="10:12" ht="12">
      <c r="J317" s="99" t="e">
        <f>#REF!</f>
        <v>#REF!</v>
      </c>
      <c r="K317" s="79" t="e">
        <f t="shared" si="22"/>
        <v>#REF!</v>
      </c>
      <c r="L317" s="80"/>
    </row>
    <row r="318" spans="10:12" ht="12">
      <c r="J318" s="99" t="e">
        <f>#REF!</f>
        <v>#REF!</v>
      </c>
      <c r="K318" s="79" t="e">
        <f t="shared" si="22"/>
        <v>#REF!</v>
      </c>
      <c r="L318" s="80"/>
    </row>
    <row r="319" spans="10:12" ht="12">
      <c r="J319" s="99" t="e">
        <f>#REF!</f>
        <v>#REF!</v>
      </c>
      <c r="K319" s="79" t="e">
        <f t="shared" si="22"/>
        <v>#REF!</v>
      </c>
      <c r="L319" s="80"/>
    </row>
    <row r="320" spans="10:12" ht="12">
      <c r="J320" s="105" t="e">
        <f>#REF!</f>
        <v>#REF!</v>
      </c>
      <c r="K320" s="79" t="e">
        <f t="shared" si="22"/>
        <v>#REF!</v>
      </c>
      <c r="L320" s="80"/>
    </row>
    <row r="321" spans="10:12" ht="12">
      <c r="J321" s="99" t="e">
        <f>#REF!</f>
        <v>#REF!</v>
      </c>
      <c r="K321" s="79" t="e">
        <f t="shared" si="22"/>
        <v>#REF!</v>
      </c>
      <c r="L321" s="80"/>
    </row>
    <row r="322" spans="10:12" ht="12">
      <c r="J322" s="99" t="e">
        <f>#REF!</f>
        <v>#REF!</v>
      </c>
      <c r="K322" s="79" t="e">
        <f t="shared" si="22"/>
        <v>#REF!</v>
      </c>
      <c r="L322" s="80"/>
    </row>
    <row r="323" spans="10:12" ht="12">
      <c r="J323" s="99" t="e">
        <f>#REF!</f>
        <v>#REF!</v>
      </c>
      <c r="K323" s="79" t="e">
        <f t="shared" si="22"/>
        <v>#REF!</v>
      </c>
      <c r="L323" s="80"/>
    </row>
    <row r="324" spans="10:12" ht="12">
      <c r="J324" s="99" t="e">
        <f>#REF!</f>
        <v>#REF!</v>
      </c>
      <c r="K324" s="79" t="e">
        <f t="shared" si="22"/>
        <v>#REF!</v>
      </c>
      <c r="L324" s="80"/>
    </row>
    <row r="325" spans="10:12" ht="12">
      <c r="J325" s="105" t="e">
        <f>#REF!</f>
        <v>#REF!</v>
      </c>
      <c r="K325" s="79" t="e">
        <f t="shared" si="22"/>
        <v>#REF!</v>
      </c>
      <c r="L325" s="80"/>
    </row>
    <row r="326" spans="10:12" ht="12">
      <c r="J326" s="99" t="e">
        <f>#REF!</f>
        <v>#REF!</v>
      </c>
      <c r="K326" s="79" t="e">
        <f t="shared" si="22"/>
        <v>#REF!</v>
      </c>
      <c r="L326" s="80"/>
    </row>
    <row r="327" spans="10:12" ht="12.75" customHeight="1">
      <c r="J327" s="11" t="e">
        <f>#REF!</f>
        <v>#REF!</v>
      </c>
      <c r="K327" s="11"/>
      <c r="L327" s="11"/>
    </row>
    <row r="328" spans="10:12" ht="12">
      <c r="J328" s="11" t="e">
        <f>#REF!</f>
        <v>#REF!</v>
      </c>
      <c r="K328" s="11"/>
      <c r="L328" s="11"/>
    </row>
    <row r="329" spans="10:12" ht="12">
      <c r="J329" s="19" t="e">
        <f>#REF!</f>
        <v>#REF!</v>
      </c>
      <c r="K329" s="78"/>
      <c r="L329" s="19"/>
    </row>
    <row r="330" spans="10:12" ht="12">
      <c r="J330" s="105" t="e">
        <f>#REF!</f>
        <v>#REF!</v>
      </c>
      <c r="K330" s="79" t="e">
        <f t="shared" si="22"/>
        <v>#REF!</v>
      </c>
      <c r="L330" s="80"/>
    </row>
    <row r="331" spans="10:12" ht="12">
      <c r="J331" s="105" t="e">
        <f>#REF!</f>
        <v>#REF!</v>
      </c>
      <c r="K331" s="79" t="e">
        <f t="shared" si="22"/>
        <v>#REF!</v>
      </c>
      <c r="L331" s="80"/>
    </row>
    <row r="332" spans="10:12" ht="12">
      <c r="J332" s="108" t="e">
        <f>#REF!</f>
        <v>#REF!</v>
      </c>
      <c r="K332" s="88" t="e">
        <f t="shared" si="22"/>
        <v>#REF!</v>
      </c>
      <c r="L332" s="89"/>
    </row>
    <row r="333" spans="10:12" ht="12">
      <c r="J333" s="90" t="e">
        <f>#REF!</f>
        <v>#REF!</v>
      </c>
      <c r="K333" s="65" t="e">
        <f t="shared" si="22"/>
        <v>#REF!</v>
      </c>
      <c r="L333" s="90"/>
    </row>
    <row r="334" spans="10:12" ht="12">
      <c r="J334" s="46" t="e">
        <f>#REF!</f>
        <v>#REF!</v>
      </c>
      <c r="K334" s="6"/>
      <c r="L334" s="6"/>
    </row>
    <row r="335" spans="10:12" ht="12">
      <c r="J335" s="6" t="e">
        <f>#REF!</f>
        <v>#REF!</v>
      </c>
      <c r="K335" s="6"/>
      <c r="L335" s="6"/>
    </row>
    <row r="336" spans="10:12" ht="12">
      <c r="J336" s="19" t="e">
        <f>#REF!</f>
        <v>#REF!</v>
      </c>
      <c r="K336" s="78"/>
      <c r="L336" s="19"/>
    </row>
    <row r="337" spans="10:12" ht="12">
      <c r="J337" s="105" t="e">
        <f>#REF!</f>
        <v>#REF!</v>
      </c>
      <c r="K337" s="79" t="e">
        <f aca="true" t="shared" si="23" ref="K337:K359">J337*$G$7</f>
        <v>#REF!</v>
      </c>
      <c r="L337" s="80"/>
    </row>
    <row r="338" spans="10:12" ht="12">
      <c r="J338" s="99" t="e">
        <f>#REF!</f>
        <v>#REF!</v>
      </c>
      <c r="K338" s="79" t="e">
        <f t="shared" si="23"/>
        <v>#REF!</v>
      </c>
      <c r="L338" s="80"/>
    </row>
    <row r="339" spans="10:12" ht="12">
      <c r="J339" s="105" t="e">
        <f>#REF!</f>
        <v>#REF!</v>
      </c>
      <c r="K339" s="79" t="e">
        <f t="shared" si="23"/>
        <v>#REF!</v>
      </c>
      <c r="L339" s="80"/>
    </row>
    <row r="340" spans="10:12" ht="12">
      <c r="J340" s="99" t="e">
        <f>#REF!</f>
        <v>#REF!</v>
      </c>
      <c r="K340" s="79" t="e">
        <f t="shared" si="23"/>
        <v>#REF!</v>
      </c>
      <c r="L340" s="80"/>
    </row>
    <row r="341" spans="10:12" ht="12">
      <c r="J341" s="46" t="e">
        <f>#REF!</f>
        <v>#REF!</v>
      </c>
      <c r="K341" s="6"/>
      <c r="L341" s="6"/>
    </row>
    <row r="342" spans="10:12" ht="12">
      <c r="J342" s="6" t="e">
        <f>#REF!</f>
        <v>#REF!</v>
      </c>
      <c r="K342" s="6"/>
      <c r="L342" s="6"/>
    </row>
    <row r="343" spans="10:12" ht="12">
      <c r="J343" s="19" t="e">
        <f>#REF!</f>
        <v>#REF!</v>
      </c>
      <c r="K343" s="78"/>
      <c r="L343" s="19"/>
    </row>
    <row r="344" spans="10:12" ht="12">
      <c r="J344" s="99" t="e">
        <f>#REF!</f>
        <v>#REF!</v>
      </c>
      <c r="K344" s="79" t="e">
        <f t="shared" si="23"/>
        <v>#REF!</v>
      </c>
      <c r="L344" s="80"/>
    </row>
    <row r="345" spans="10:12" ht="12">
      <c r="J345" s="105" t="e">
        <f>#REF!</f>
        <v>#REF!</v>
      </c>
      <c r="K345" s="79" t="e">
        <f t="shared" si="23"/>
        <v>#REF!</v>
      </c>
      <c r="L345" s="80"/>
    </row>
    <row r="346" spans="10:12" ht="12">
      <c r="J346" s="99" t="e">
        <f>#REF!</f>
        <v>#REF!</v>
      </c>
      <c r="K346" s="79" t="e">
        <f t="shared" si="23"/>
        <v>#REF!</v>
      </c>
      <c r="L346" s="80"/>
    </row>
    <row r="347" spans="10:12" ht="12">
      <c r="J347" s="99" t="e">
        <f>#REF!</f>
        <v>#REF!</v>
      </c>
      <c r="K347" s="79" t="e">
        <f t="shared" si="23"/>
        <v>#REF!</v>
      </c>
      <c r="L347" s="80"/>
    </row>
    <row r="348" spans="10:12" ht="12">
      <c r="J348" s="83" t="e">
        <f>#REF!</f>
        <v>#REF!</v>
      </c>
      <c r="K348" s="81" t="e">
        <f t="shared" si="23"/>
        <v>#REF!</v>
      </c>
      <c r="L348" s="82"/>
    </row>
    <row r="349" spans="10:12" ht="12">
      <c r="J349" s="83" t="e">
        <f>#REF!</f>
        <v>#REF!</v>
      </c>
      <c r="K349" s="81" t="e">
        <f t="shared" si="23"/>
        <v>#REF!</v>
      </c>
      <c r="L349" s="82"/>
    </row>
    <row r="350" spans="10:12" ht="12">
      <c r="J350" s="105" t="e">
        <f>#REF!</f>
        <v>#REF!</v>
      </c>
      <c r="K350" s="79" t="e">
        <f t="shared" si="23"/>
        <v>#REF!</v>
      </c>
      <c r="L350" s="80"/>
    </row>
    <row r="351" spans="10:12" ht="12">
      <c r="J351" s="99" t="e">
        <f>#REF!</f>
        <v>#REF!</v>
      </c>
      <c r="K351" s="79" t="e">
        <f t="shared" si="23"/>
        <v>#REF!</v>
      </c>
      <c r="L351" s="80"/>
    </row>
    <row r="352" spans="10:12" ht="12">
      <c r="J352" s="83" t="e">
        <f>#REF!</f>
        <v>#REF!</v>
      </c>
      <c r="K352" s="81" t="e">
        <f t="shared" si="23"/>
        <v>#REF!</v>
      </c>
      <c r="L352" s="82"/>
    </row>
    <row r="353" spans="10:12" ht="12">
      <c r="J353" s="83" t="e">
        <f>#REF!</f>
        <v>#REF!</v>
      </c>
      <c r="K353" s="81" t="e">
        <f t="shared" si="23"/>
        <v>#REF!</v>
      </c>
      <c r="L353" s="82"/>
    </row>
    <row r="354" spans="10:12" ht="12">
      <c r="J354" s="99" t="e">
        <f>#REF!</f>
        <v>#REF!</v>
      </c>
      <c r="K354" s="79" t="e">
        <f t="shared" si="23"/>
        <v>#REF!</v>
      </c>
      <c r="L354" s="80"/>
    </row>
    <row r="355" spans="10:12" ht="12">
      <c r="J355" s="105" t="e">
        <f>#REF!</f>
        <v>#REF!</v>
      </c>
      <c r="K355" s="79" t="e">
        <f t="shared" si="23"/>
        <v>#REF!</v>
      </c>
      <c r="L355" s="80"/>
    </row>
    <row r="356" spans="10:12" ht="12">
      <c r="J356" s="99" t="e">
        <f>#REF!</f>
        <v>#REF!</v>
      </c>
      <c r="K356" s="79" t="e">
        <f t="shared" si="23"/>
        <v>#REF!</v>
      </c>
      <c r="L356" s="80"/>
    </row>
    <row r="357" spans="10:12" ht="12">
      <c r="J357" s="105" t="e">
        <f>#REF!</f>
        <v>#REF!</v>
      </c>
      <c r="K357" s="79" t="e">
        <f t="shared" si="23"/>
        <v>#REF!</v>
      </c>
      <c r="L357" s="80"/>
    </row>
    <row r="358" spans="10:12" ht="12">
      <c r="J358" s="105" t="e">
        <f>#REF!</f>
        <v>#REF!</v>
      </c>
      <c r="K358" s="79" t="e">
        <f t="shared" si="23"/>
        <v>#REF!</v>
      </c>
      <c r="L358" s="80"/>
    </row>
    <row r="359" spans="10:12" ht="12">
      <c r="J359" s="99" t="e">
        <f>#REF!</f>
        <v>#REF!</v>
      </c>
      <c r="K359" s="79" t="e">
        <f t="shared" si="23"/>
        <v>#REF!</v>
      </c>
      <c r="L359" s="80"/>
    </row>
    <row r="360" spans="10:12" ht="11.25" customHeight="1">
      <c r="J360" s="5" t="e">
        <f>#REF!</f>
        <v>#REF!</v>
      </c>
      <c r="K360" s="68"/>
      <c r="L360" s="68"/>
    </row>
    <row r="361" spans="10:12" ht="11.25" customHeight="1">
      <c r="J361" s="5" t="e">
        <f>#REF!</f>
        <v>#REF!</v>
      </c>
      <c r="K361" s="68"/>
      <c r="L361" s="68"/>
    </row>
    <row r="362" spans="10:12" ht="11.25" customHeight="1">
      <c r="J362" s="19" t="e">
        <f>#REF!</f>
        <v>#REF!</v>
      </c>
      <c r="K362" s="78"/>
      <c r="L362" s="19"/>
    </row>
    <row r="363" spans="10:12" ht="11.25" customHeight="1">
      <c r="J363" s="99" t="e">
        <f>#REF!</f>
        <v>#REF!</v>
      </c>
      <c r="K363" s="79" t="e">
        <f aca="true" t="shared" si="24" ref="K363:K371">J363*$G$7</f>
        <v>#REF!</v>
      </c>
      <c r="L363" s="80"/>
    </row>
    <row r="364" spans="10:12" ht="11.25" customHeight="1">
      <c r="J364" s="99" t="e">
        <f>#REF!</f>
        <v>#REF!</v>
      </c>
      <c r="K364" s="79" t="e">
        <f t="shared" si="24"/>
        <v>#REF!</v>
      </c>
      <c r="L364" s="80"/>
    </row>
    <row r="365" spans="10:12" ht="11.25" customHeight="1">
      <c r="J365" s="99" t="e">
        <f>#REF!</f>
        <v>#REF!</v>
      </c>
      <c r="K365" s="79" t="e">
        <f t="shared" si="24"/>
        <v>#REF!</v>
      </c>
      <c r="L365" s="80"/>
    </row>
    <row r="366" spans="10:12" ht="11.25" customHeight="1">
      <c r="J366" s="99" t="e">
        <f>#REF!</f>
        <v>#REF!</v>
      </c>
      <c r="K366" s="79" t="e">
        <f t="shared" si="24"/>
        <v>#REF!</v>
      </c>
      <c r="L366" s="80"/>
    </row>
    <row r="367" spans="2:12" s="49" customFormat="1" ht="11.25" customHeight="1">
      <c r="B367" s="3"/>
      <c r="C367" s="5"/>
      <c r="D367" s="5"/>
      <c r="E367" s="1"/>
      <c r="F367" s="3"/>
      <c r="G367" s="1"/>
      <c r="H367" s="1"/>
      <c r="I367" s="1"/>
      <c r="J367" s="99" t="e">
        <f>#REF!</f>
        <v>#REF!</v>
      </c>
      <c r="K367" s="79" t="e">
        <f t="shared" si="24"/>
        <v>#REF!</v>
      </c>
      <c r="L367" s="80"/>
    </row>
    <row r="368" spans="10:12" ht="11.25" customHeight="1">
      <c r="J368" s="99" t="e">
        <f>#REF!</f>
        <v>#REF!</v>
      </c>
      <c r="K368" s="79" t="e">
        <f t="shared" si="24"/>
        <v>#REF!</v>
      </c>
      <c r="L368" s="80"/>
    </row>
    <row r="369" spans="10:12" ht="11.25" customHeight="1">
      <c r="J369" s="99" t="e">
        <f>#REF!</f>
        <v>#REF!</v>
      </c>
      <c r="K369" s="79" t="e">
        <f t="shared" si="24"/>
        <v>#REF!</v>
      </c>
      <c r="L369" s="80"/>
    </row>
    <row r="370" spans="10:12" ht="11.25" customHeight="1">
      <c r="J370" s="99" t="e">
        <f>#REF!</f>
        <v>#REF!</v>
      </c>
      <c r="K370" s="79" t="e">
        <f t="shared" si="24"/>
        <v>#REF!</v>
      </c>
      <c r="L370" s="80"/>
    </row>
    <row r="371" spans="10:12" ht="11.25" customHeight="1">
      <c r="J371" s="99" t="e">
        <f>#REF!</f>
        <v>#REF!</v>
      </c>
      <c r="K371" s="79" t="e">
        <f t="shared" si="24"/>
        <v>#REF!</v>
      </c>
      <c r="L371" s="80"/>
    </row>
    <row r="372" spans="10:12" ht="11.25" customHeight="1">
      <c r="J372" s="46" t="e">
        <f>#REF!</f>
        <v>#REF!</v>
      </c>
      <c r="K372" s="6"/>
      <c r="L372" s="6"/>
    </row>
    <row r="373" spans="10:12" ht="11.25" customHeight="1">
      <c r="J373" s="5" t="e">
        <f>#REF!</f>
        <v>#REF!</v>
      </c>
      <c r="K373" s="68"/>
      <c r="L373" s="68"/>
    </row>
    <row r="374" spans="10:12" ht="11.25" customHeight="1">
      <c r="J374" s="19" t="e">
        <f>#REF!</f>
        <v>#REF!</v>
      </c>
      <c r="K374" s="78"/>
      <c r="L374" s="19"/>
    </row>
    <row r="375" spans="10:12" ht="11.25" customHeight="1">
      <c r="J375" s="99" t="e">
        <f>#REF!</f>
        <v>#REF!</v>
      </c>
      <c r="K375" s="79" t="e">
        <f aca="true" t="shared" si="25" ref="K375:K383">J375*$G$7</f>
        <v>#REF!</v>
      </c>
      <c r="L375" s="80"/>
    </row>
    <row r="376" spans="10:12" ht="11.25" customHeight="1">
      <c r="J376" s="99" t="e">
        <f>#REF!</f>
        <v>#REF!</v>
      </c>
      <c r="K376" s="79" t="e">
        <f t="shared" si="25"/>
        <v>#REF!</v>
      </c>
      <c r="L376" s="80"/>
    </row>
    <row r="377" spans="10:12" ht="11.25" customHeight="1">
      <c r="J377" s="99" t="e">
        <f>#REF!</f>
        <v>#REF!</v>
      </c>
      <c r="K377" s="79" t="e">
        <f t="shared" si="25"/>
        <v>#REF!</v>
      </c>
      <c r="L377" s="80"/>
    </row>
    <row r="378" spans="10:12" ht="11.25" customHeight="1">
      <c r="J378" s="99" t="e">
        <f>#REF!</f>
        <v>#REF!</v>
      </c>
      <c r="K378" s="79" t="e">
        <f t="shared" si="25"/>
        <v>#REF!</v>
      </c>
      <c r="L378" s="80"/>
    </row>
    <row r="379" spans="2:12" s="49" customFormat="1" ht="11.25" customHeight="1">
      <c r="B379" s="3"/>
      <c r="C379" s="5"/>
      <c r="D379" s="5"/>
      <c r="E379" s="1"/>
      <c r="F379" s="3"/>
      <c r="G379" s="1"/>
      <c r="H379" s="1"/>
      <c r="I379" s="1"/>
      <c r="J379" s="99" t="e">
        <f>#REF!</f>
        <v>#REF!</v>
      </c>
      <c r="K379" s="79" t="e">
        <f t="shared" si="25"/>
        <v>#REF!</v>
      </c>
      <c r="L379" s="80"/>
    </row>
    <row r="380" spans="10:12" ht="11.25" customHeight="1">
      <c r="J380" s="99" t="e">
        <f>#REF!</f>
        <v>#REF!</v>
      </c>
      <c r="K380" s="79" t="e">
        <f t="shared" si="25"/>
        <v>#REF!</v>
      </c>
      <c r="L380" s="80"/>
    </row>
    <row r="381" spans="10:12" ht="11.25" customHeight="1">
      <c r="J381" s="99" t="e">
        <f>#REF!</f>
        <v>#REF!</v>
      </c>
      <c r="K381" s="79" t="e">
        <f t="shared" si="25"/>
        <v>#REF!</v>
      </c>
      <c r="L381" s="80"/>
    </row>
    <row r="382" spans="10:12" ht="11.25" customHeight="1">
      <c r="J382" s="99" t="e">
        <f>#REF!</f>
        <v>#REF!</v>
      </c>
      <c r="K382" s="79" t="e">
        <f t="shared" si="25"/>
        <v>#REF!</v>
      </c>
      <c r="L382" s="80"/>
    </row>
    <row r="383" spans="10:12" ht="11.25" customHeight="1">
      <c r="J383" s="99" t="e">
        <f>#REF!</f>
        <v>#REF!</v>
      </c>
      <c r="K383" s="79" t="e">
        <f t="shared" si="25"/>
        <v>#REF!</v>
      </c>
      <c r="L383" s="80"/>
    </row>
    <row r="385" spans="10:11" ht="37.5" customHeight="1">
      <c r="J385" s="110"/>
      <c r="K385" s="110"/>
    </row>
    <row r="386" spans="10:11" ht="15" customHeight="1">
      <c r="J386" s="111"/>
      <c r="K386" s="111"/>
    </row>
    <row r="387" spans="10:11" ht="11.25" customHeight="1">
      <c r="J387" s="111"/>
      <c r="K387" s="111"/>
    </row>
    <row r="388" spans="2:11" s="50" customFormat="1" ht="12">
      <c r="B388" s="3"/>
      <c r="C388" s="5"/>
      <c r="D388" s="5"/>
      <c r="E388" s="1"/>
      <c r="F388" s="3"/>
      <c r="G388" s="1"/>
      <c r="H388" s="1"/>
      <c r="I388" s="1"/>
      <c r="J388" s="51"/>
      <c r="K388" s="51"/>
    </row>
    <row r="389" spans="2:11" s="50" customFormat="1" ht="12">
      <c r="B389" s="3"/>
      <c r="C389" s="5"/>
      <c r="D389" s="5"/>
      <c r="E389" s="1"/>
      <c r="F389" s="3"/>
      <c r="G389" s="1"/>
      <c r="H389" s="1"/>
      <c r="I389" s="1"/>
      <c r="J389" s="51"/>
      <c r="K389" s="51"/>
    </row>
    <row r="390" spans="2:11" s="50" customFormat="1" ht="12">
      <c r="B390" s="3"/>
      <c r="C390" s="5"/>
      <c r="D390" s="5"/>
      <c r="E390" s="1"/>
      <c r="F390" s="3"/>
      <c r="G390" s="1"/>
      <c r="H390" s="1"/>
      <c r="I390" s="1"/>
      <c r="J390" s="51"/>
      <c r="K390" s="51"/>
    </row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</sheetData>
  <sheetProtection/>
  <hyperlinks>
    <hyperlink ref="B6" r:id="rId1" display="mr-ams@yandex.ru"/>
    <hyperlink ref="I5" r:id="rId2" display="support@artcom.ru"/>
    <hyperlink ref="I6" r:id="rId3" display="serv@artcom.ru"/>
  </hyperlinks>
  <printOptions horizontalCentered="1"/>
  <pageMargins left="0.08" right="0.3937007874015748" top="0.39000000000000007" bottom="0.39000000000000007" header="0.2" footer="0.2"/>
  <pageSetup fitToHeight="4" fitToWidth="1" horizontalDpi="300" verticalDpi="300" orientation="portrait" paperSize="9" scale="68" r:id="rId4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Tolmachev Gennadiy</dc:creator>
  <cp:keywords/>
  <dc:description/>
  <cp:lastModifiedBy>Aleks</cp:lastModifiedBy>
  <cp:lastPrinted>2012-09-05T08:33:04Z</cp:lastPrinted>
  <dcterms:created xsi:type="dcterms:W3CDTF">2001-11-14T10:54:57Z</dcterms:created>
  <dcterms:modified xsi:type="dcterms:W3CDTF">2012-12-29T13:27:12Z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