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25" windowWidth="18390" windowHeight="11760" tabRatio="745" firstSheet="1" activeTab="8"/>
  </bookViews>
  <sheets>
    <sheet name="Сад 11.01." sheetId="1" r:id="rId1"/>
    <sheet name="Ландшафт 4.12." sheetId="2" r:id="rId2"/>
    <sheet name="Стройка 13.12." sheetId="3" r:id="rId3"/>
    <sheet name="Геотекстиль 17.10." sheetId="4" r:id="rId4"/>
    <sheet name="Ленты 4.12." sheetId="5" r:id="rId5"/>
    <sheet name="Дороги 11.01." sheetId="6" r:id="rId6"/>
    <sheet name="Георешетки 23.07." sheetId="7" r:id="rId7"/>
    <sheet name="Знаки 4.12." sheetId="8" r:id="rId8"/>
    <sheet name="Лист1" sheetId="9" r:id="rId9"/>
  </sheets>
  <definedNames>
    <definedName name="_xlnm.Print_Titles" localSheetId="4">'Ленты 4.12.'!$1:$4</definedName>
    <definedName name="_xlnm.Print_Titles" localSheetId="0">'Сад 11.01.'!$1:$5</definedName>
    <definedName name="_xlnm.Print_Area" localSheetId="4">'Ленты 4.12.'!$A$1:$L$219</definedName>
  </definedNames>
  <calcPr fullCalcOnLoad="1"/>
</workbook>
</file>

<file path=xl/sharedStrings.xml><?xml version="1.0" encoding="utf-8"?>
<sst xmlns="http://schemas.openxmlformats.org/spreadsheetml/2006/main" count="2882" uniqueCount="1336">
  <si>
    <t>Артикул</t>
  </si>
  <si>
    <t>Наименование</t>
  </si>
  <si>
    <t>/</t>
  </si>
  <si>
    <t>Декоративный забор 1.2</t>
  </si>
  <si>
    <t>Заборная решетка 1.2</t>
  </si>
  <si>
    <t>Заборная решетка 1.5</t>
  </si>
  <si>
    <t>Заборная решетка 1.9</t>
  </si>
  <si>
    <t>Пластиковые сетки и решетки для дома и сада</t>
  </si>
  <si>
    <t>Сетка шпалерная</t>
  </si>
  <si>
    <t>Садовая решетка 50*50 20 м.</t>
  </si>
  <si>
    <t>Садовая решетка 83*83 20 м.</t>
  </si>
  <si>
    <t>Садовая решетка 50*50  10 м.</t>
  </si>
  <si>
    <t>"Газон-1"</t>
  </si>
  <si>
    <t>Заборная решетка  2.0</t>
  </si>
  <si>
    <t>Пластиковые сетки для строительства</t>
  </si>
  <si>
    <t>Размер ячейки, мм</t>
  </si>
  <si>
    <t>Размер рулона,              м</t>
  </si>
  <si>
    <t>1*50</t>
  </si>
  <si>
    <t>2*100</t>
  </si>
  <si>
    <t>22*35</t>
  </si>
  <si>
    <t>Размер рулона, м</t>
  </si>
  <si>
    <t>2*30</t>
  </si>
  <si>
    <t>6*8</t>
  </si>
  <si>
    <t>32*32</t>
  </si>
  <si>
    <t>10*10</t>
  </si>
  <si>
    <t>2 * 30</t>
  </si>
  <si>
    <t>Размер ячейки, мм  (д*ш*в)</t>
  </si>
  <si>
    <t>210*210*50</t>
  </si>
  <si>
    <t>Геотекстиль</t>
  </si>
  <si>
    <t>8*6</t>
  </si>
  <si>
    <t>15*15</t>
  </si>
  <si>
    <t>50*50</t>
  </si>
  <si>
    <t>1 * 10</t>
  </si>
  <si>
    <t>1 * 20</t>
  </si>
  <si>
    <t>83*83</t>
  </si>
  <si>
    <t>18*18</t>
  </si>
  <si>
    <t>1,2 * 20</t>
  </si>
  <si>
    <t>55*58</t>
  </si>
  <si>
    <t>1,2 * 25</t>
  </si>
  <si>
    <t>70*58</t>
  </si>
  <si>
    <t>1,5 * 25</t>
  </si>
  <si>
    <t>1,9 * 25</t>
  </si>
  <si>
    <t>100 шт./уп.</t>
  </si>
  <si>
    <t>2*2</t>
  </si>
  <si>
    <t>1*30</t>
  </si>
  <si>
    <t>Стеклосетки для строительства</t>
  </si>
  <si>
    <t>Наименование сетки</t>
  </si>
  <si>
    <t>1*20</t>
  </si>
  <si>
    <t>5*5</t>
  </si>
  <si>
    <t>Сетка штукатурная  усиленная    145 гр.</t>
  </si>
  <si>
    <t>Сетка штукатурная  усиленная    160 гр.</t>
  </si>
  <si>
    <t>45*90</t>
  </si>
  <si>
    <t>Упаковка</t>
  </si>
  <si>
    <t>рулон</t>
  </si>
  <si>
    <t>2*10</t>
  </si>
  <si>
    <t>2*5</t>
  </si>
  <si>
    <t>Размер модуля в растянутом состоянии</t>
  </si>
  <si>
    <t>6*6</t>
  </si>
  <si>
    <t>13*15</t>
  </si>
  <si>
    <t>Сетка кладочная</t>
  </si>
  <si>
    <t>150*170</t>
  </si>
  <si>
    <t>0,5*100</t>
  </si>
  <si>
    <t>0,05*45</t>
  </si>
  <si>
    <t>2,8*2,8</t>
  </si>
  <si>
    <t>Лента стеклотканая самоклеющаяся 65 гр.</t>
  </si>
  <si>
    <t>4 рулона в коробке</t>
  </si>
  <si>
    <t>54 рулона в коробке</t>
  </si>
  <si>
    <t>35*40</t>
  </si>
  <si>
    <t>20 упаковок в коробе</t>
  </si>
  <si>
    <t>15 упаковок в коробе</t>
  </si>
  <si>
    <t>Цвет</t>
  </si>
  <si>
    <t>Черный</t>
  </si>
  <si>
    <t>Зеленый</t>
  </si>
  <si>
    <t>Хаки</t>
  </si>
  <si>
    <t>1 * 5</t>
  </si>
  <si>
    <t>Садовая решетка 15*15   5м.</t>
  </si>
  <si>
    <t>Садовая решетка 15*15   10м.</t>
  </si>
  <si>
    <t>Садовая решетка 50*50 5 м.</t>
  </si>
  <si>
    <t>"Газон-2"  15 м.</t>
  </si>
  <si>
    <t>"Газон-2" 30 м.</t>
  </si>
  <si>
    <t>2 * 15</t>
  </si>
  <si>
    <t>1,2 * 10</t>
  </si>
  <si>
    <t>1,5 * 10</t>
  </si>
  <si>
    <t>1,9 * 10</t>
  </si>
  <si>
    <t>1*5</t>
  </si>
  <si>
    <t>Сетка от птиц, 2*10 м</t>
  </si>
  <si>
    <t>1*10</t>
  </si>
  <si>
    <t>20*20</t>
  </si>
  <si>
    <t>Садовая решетка 20*20   20м.</t>
  </si>
  <si>
    <t>45*50</t>
  </si>
  <si>
    <t>Садовая решетка 10*10   10м.</t>
  </si>
  <si>
    <t>Садовая решетка 10*10    20м.</t>
  </si>
  <si>
    <t>Садовая решетка 10*10   5м.</t>
  </si>
  <si>
    <t>Садовая решетка 45*50  5 м.</t>
  </si>
  <si>
    <t>Садовая решетка  45*50  10 м.</t>
  </si>
  <si>
    <t>Садовая решетка 45*50  20 м.</t>
  </si>
  <si>
    <t>толщина, мм</t>
  </si>
  <si>
    <t>Б-10/10</t>
  </si>
  <si>
    <t>Лента бордюрная</t>
  </si>
  <si>
    <t>1,2 плоская</t>
  </si>
  <si>
    <t>0,10*10</t>
  </si>
  <si>
    <t>Черный, хаки, коричневый</t>
  </si>
  <si>
    <t>4 рулона в упаковке</t>
  </si>
  <si>
    <t>Б-10/30</t>
  </si>
  <si>
    <t>0,10*30</t>
  </si>
  <si>
    <t>Б-10/50</t>
  </si>
  <si>
    <t>0,10*50</t>
  </si>
  <si>
    <t>Б-15/10</t>
  </si>
  <si>
    <t>0,15*10</t>
  </si>
  <si>
    <t>Б-15/30</t>
  </si>
  <si>
    <t>0,15*30</t>
  </si>
  <si>
    <t>Б-15/50</t>
  </si>
  <si>
    <t>0,15*50</t>
  </si>
  <si>
    <t>Б-20/10</t>
  </si>
  <si>
    <t>0,20*10</t>
  </si>
  <si>
    <t>Б-20/30</t>
  </si>
  <si>
    <t>0,20*30</t>
  </si>
  <si>
    <t>Б-20/50</t>
  </si>
  <si>
    <t>0,20*50</t>
  </si>
  <si>
    <t>Бордюрная лента</t>
  </si>
  <si>
    <t>рулон (в пленке)</t>
  </si>
  <si>
    <t>7*7</t>
  </si>
  <si>
    <t>1,63*30</t>
  </si>
  <si>
    <t>2 рулона в упаковке</t>
  </si>
  <si>
    <t>1  рулон в упаковке</t>
  </si>
  <si>
    <t>Б-20/8</t>
  </si>
  <si>
    <t>0,20*8</t>
  </si>
  <si>
    <t>2*25</t>
  </si>
  <si>
    <t>2*50</t>
  </si>
  <si>
    <t>4*25</t>
  </si>
  <si>
    <t>Белый</t>
  </si>
  <si>
    <t>Ширина рулона, м</t>
  </si>
  <si>
    <t>0,8*10</t>
  </si>
  <si>
    <t>ГТС 150</t>
  </si>
  <si>
    <t>ГТС 200</t>
  </si>
  <si>
    <t>ГТС 250</t>
  </si>
  <si>
    <t>ГТС 300</t>
  </si>
  <si>
    <t>ГТС 350</t>
  </si>
  <si>
    <t>ГТС 400</t>
  </si>
  <si>
    <t>Длина рулона, м</t>
  </si>
  <si>
    <t>ГТС 100</t>
  </si>
  <si>
    <t>ГТС 450</t>
  </si>
  <si>
    <t>ГТС 500</t>
  </si>
  <si>
    <t>рулон в пленке</t>
  </si>
  <si>
    <t>Решетчатый настил</t>
  </si>
  <si>
    <t>10*40</t>
  </si>
  <si>
    <t>5 матов в упаковке</t>
  </si>
  <si>
    <t>1*1</t>
  </si>
  <si>
    <t>Б-30/10</t>
  </si>
  <si>
    <t>Б-30/30</t>
  </si>
  <si>
    <t>Б-30/50</t>
  </si>
  <si>
    <t>Б-50/10</t>
  </si>
  <si>
    <t>0,30*10</t>
  </si>
  <si>
    <t>0,30*30</t>
  </si>
  <si>
    <t>0,30*50</t>
  </si>
  <si>
    <t>Геоматериалы для ландшафтных  работ</t>
  </si>
  <si>
    <t>Объемные георешетки</t>
  </si>
  <si>
    <t>Георешетка полимерная</t>
  </si>
  <si>
    <t>черный</t>
  </si>
  <si>
    <t>модуль в пленке</t>
  </si>
  <si>
    <t>Полотно нетканое иглопробивное   (полиэфир)</t>
  </si>
  <si>
    <t>ГТЛ 100/160/30</t>
  </si>
  <si>
    <t>ГТЛ 150/160/30</t>
  </si>
  <si>
    <t>ГТЛ 200/160/30</t>
  </si>
  <si>
    <t>ГТЛ 250/160/30</t>
  </si>
  <si>
    <t>ГТЛ 300/160/30</t>
  </si>
  <si>
    <t>Садовая решетка 35*40  5 м.</t>
  </si>
  <si>
    <t>Садовая решетка  35*40  10 м.</t>
  </si>
  <si>
    <t>Садовая решетка 35*40  20 м.</t>
  </si>
  <si>
    <t>0,5*5</t>
  </si>
  <si>
    <t>0,5* 10</t>
  </si>
  <si>
    <t>0,5 * 20</t>
  </si>
  <si>
    <t>Садовая  решетка 18*18 15 м.</t>
  </si>
  <si>
    <t>0,50*10</t>
  </si>
  <si>
    <t>210*210*90</t>
  </si>
  <si>
    <t>210*210*130</t>
  </si>
  <si>
    <t>Оранжевый</t>
  </si>
  <si>
    <t>Геосетка  "Д-6"</t>
  </si>
  <si>
    <t>Геосетка "Д-7"</t>
  </si>
  <si>
    <t>Геосетка "Дренаж"</t>
  </si>
  <si>
    <t>Общестроительная сетка (ОСС)</t>
  </si>
  <si>
    <t>Общестроительная сетка  (ОСС)</t>
  </si>
  <si>
    <t>Универсал M</t>
  </si>
  <si>
    <t>Универсал L</t>
  </si>
  <si>
    <t>Аварийное ограждение 45*90 50 м. п/п</t>
  </si>
  <si>
    <t>Аварийное ограждение 50*50 20 м. п/э</t>
  </si>
  <si>
    <t>Сетка от птиц, 2*5м</t>
  </si>
  <si>
    <t>10 упаковок в коробе</t>
  </si>
  <si>
    <t>7 упаковок в коробе</t>
  </si>
  <si>
    <t>Садовая решетка 15*15   20м.</t>
  </si>
  <si>
    <t>40*45</t>
  </si>
  <si>
    <t>Аварийное ограждение 40*45 25 м.п/п</t>
  </si>
  <si>
    <t>1,5*25</t>
  </si>
  <si>
    <t>рулон (ширина 1 м.)</t>
  </si>
  <si>
    <t>4*100</t>
  </si>
  <si>
    <t>1*25</t>
  </si>
  <si>
    <t>ГТЛ 100/100/30</t>
  </si>
  <si>
    <t>ГТЛ 150/100/30</t>
  </si>
  <si>
    <t>ГТЛ 200/100/30</t>
  </si>
  <si>
    <t>светло-коричневый</t>
  </si>
  <si>
    <t>модуль  в пленке</t>
  </si>
  <si>
    <t>Стеклосетка малярная          45 гр.</t>
  </si>
  <si>
    <t>8 рулонов в коробке</t>
  </si>
  <si>
    <t>6 рулонов в коробке</t>
  </si>
  <si>
    <t>площадь</t>
  </si>
  <si>
    <t>Стеклосетка штукатурная          60 гр.</t>
  </si>
  <si>
    <t>Желтый</t>
  </si>
  <si>
    <t>0,8*5</t>
  </si>
  <si>
    <t>Упаковочные сетки</t>
  </si>
  <si>
    <t>Сетка-мешок с завязками</t>
  </si>
  <si>
    <t>50*80</t>
  </si>
  <si>
    <t>Размер, см</t>
  </si>
  <si>
    <t>упаковка</t>
  </si>
  <si>
    <t>30*47</t>
  </si>
  <si>
    <t>Сетка-рукав фасовочная</t>
  </si>
  <si>
    <t>бобина 500 п.м.</t>
  </si>
  <si>
    <t xml:space="preserve"> макс.диам. 35-40</t>
  </si>
  <si>
    <t>Черный, хаки</t>
  </si>
  <si>
    <t>C-6/1/30</t>
  </si>
  <si>
    <t>Сетка штукатурная</t>
  </si>
  <si>
    <t>Серый</t>
  </si>
  <si>
    <t>C-13/1/30</t>
  </si>
  <si>
    <t>33*33</t>
  </si>
  <si>
    <t>ДМ-10/1/30</t>
  </si>
  <si>
    <t>С-35/2/10</t>
  </si>
  <si>
    <t>С-35/2/25</t>
  </si>
  <si>
    <t>С-35/2/50</t>
  </si>
  <si>
    <t>С-35/4/25</t>
  </si>
  <si>
    <t>Универсал S</t>
  </si>
  <si>
    <t>КУ-7/0,4/5</t>
  </si>
  <si>
    <t>КУ-7/0,4/10</t>
  </si>
  <si>
    <t>КУ-7/0,6/5</t>
  </si>
  <si>
    <t>КУ-7/0,6/10</t>
  </si>
  <si>
    <t>КУ-7/0,8/5</t>
  </si>
  <si>
    <t>КУ-7/0,8/10</t>
  </si>
  <si>
    <t>КУ-7/1/5</t>
  </si>
  <si>
    <t>КУ-7/1/10</t>
  </si>
  <si>
    <t>Каркасное укрытие</t>
  </si>
  <si>
    <t>0,4*5</t>
  </si>
  <si>
    <t>0,4*10</t>
  </si>
  <si>
    <t>0,6*5</t>
  </si>
  <si>
    <t>0,6*10</t>
  </si>
  <si>
    <t>рулон с креплениями       (в пленке)</t>
  </si>
  <si>
    <t>Геосетка ОСС-тротуарная</t>
  </si>
  <si>
    <t>Т-33/1/25</t>
  </si>
  <si>
    <t>Т-33/1/10</t>
  </si>
  <si>
    <t>Т-40/2/30</t>
  </si>
  <si>
    <t>Ф-13/1/10</t>
  </si>
  <si>
    <t>Ф-13/1/20</t>
  </si>
  <si>
    <t>Ф-13/1/50</t>
  </si>
  <si>
    <t>Сетка для птичников</t>
  </si>
  <si>
    <t>Лента бордюрная с кромкой</t>
  </si>
  <si>
    <t>Г-8/2/30</t>
  </si>
  <si>
    <t>Г-32/2/15</t>
  </si>
  <si>
    <t>Г-32/2/30</t>
  </si>
  <si>
    <t>Н-40/1/1</t>
  </si>
  <si>
    <t>Ф-10/1/5</t>
  </si>
  <si>
    <t>Ф-10/1/10</t>
  </si>
  <si>
    <t>Ф-10/1/20</t>
  </si>
  <si>
    <t>Ф-15/1/5</t>
  </si>
  <si>
    <t>Ф-15/1/10</t>
  </si>
  <si>
    <t>Ф-15/1/20</t>
  </si>
  <si>
    <t>Ф-20/1/20</t>
  </si>
  <si>
    <t>Ф-35/0,5/5</t>
  </si>
  <si>
    <t>Ф-35/0,5/10</t>
  </si>
  <si>
    <t>Ф-35/0,5/20</t>
  </si>
  <si>
    <t>Ф-45/1/5</t>
  </si>
  <si>
    <t>Ф-45/1/10</t>
  </si>
  <si>
    <t>Ф-45/1/20</t>
  </si>
  <si>
    <t>Ф-50/1/5</t>
  </si>
  <si>
    <t>Ф-50/1/10</t>
  </si>
  <si>
    <t>Ф-50/1/20</t>
  </si>
  <si>
    <t>Ф-83/1/20</t>
  </si>
  <si>
    <t>Ф-18/1,6/15</t>
  </si>
  <si>
    <t>Ф-18/1,6/30</t>
  </si>
  <si>
    <t>Садовая  решетка 18*18 30 м.</t>
  </si>
  <si>
    <t>У-6/2/5</t>
  </si>
  <si>
    <t>У-6/2/10</t>
  </si>
  <si>
    <t>Ф-170/2/5</t>
  </si>
  <si>
    <t>Ф-170/2/10</t>
  </si>
  <si>
    <t>З-50/1,2/20</t>
  </si>
  <si>
    <t>З-55/1,2/10</t>
  </si>
  <si>
    <t>З-55/1,2/25</t>
  </si>
  <si>
    <t>З-70/1,5/10</t>
  </si>
  <si>
    <t>З-70/1,5/25</t>
  </si>
  <si>
    <t>З-55/1,9/10</t>
  </si>
  <si>
    <t>З-55/1,9/25</t>
  </si>
  <si>
    <t>З-32/2/15</t>
  </si>
  <si>
    <t>З-32/2/30</t>
  </si>
  <si>
    <t>З-10/2/30</t>
  </si>
  <si>
    <t>Ф-7/0,8/5 К</t>
  </si>
  <si>
    <t>Ф-7//0,8/10 К</t>
  </si>
  <si>
    <t>Ф-8/1/5 К</t>
  </si>
  <si>
    <t>Ф-8/1/10 К</t>
  </si>
  <si>
    <t>А-50/1/20</t>
  </si>
  <si>
    <t>А-90/1/50</t>
  </si>
  <si>
    <t>А-40/1,5/25</t>
  </si>
  <si>
    <t>А-40/2/25</t>
  </si>
  <si>
    <t>С-5/0,5/100</t>
  </si>
  <si>
    <t>Д-6/2/30</t>
  </si>
  <si>
    <t>Д-7/1,6/30</t>
  </si>
  <si>
    <t>У-6/2/100</t>
  </si>
  <si>
    <t>У-13/2/100</t>
  </si>
  <si>
    <t>У-22/2/100</t>
  </si>
  <si>
    <t>1,6 * 15</t>
  </si>
  <si>
    <t>1,6 * 30</t>
  </si>
  <si>
    <t>Размер, мм</t>
  </si>
  <si>
    <t>Х 4-200</t>
  </si>
  <si>
    <t>Хомут пластиковый</t>
  </si>
  <si>
    <t>4*200</t>
  </si>
  <si>
    <t>Х 8-400</t>
  </si>
  <si>
    <t>8*400</t>
  </si>
  <si>
    <t>К-295</t>
  </si>
  <si>
    <t>Колышек садовый пластик.</t>
  </si>
  <si>
    <t>Коричневый, хаки, черный</t>
  </si>
  <si>
    <t>6 шт./уп.</t>
  </si>
  <si>
    <t>Анкер металлический окраш.</t>
  </si>
  <si>
    <t>ø 6 мм</t>
  </si>
  <si>
    <t>Крепления</t>
  </si>
  <si>
    <t xml:space="preserve">Геосетки двуосноориентированные </t>
  </si>
  <si>
    <t>(полипропилен)</t>
  </si>
  <si>
    <t>Геосетка дорожная "ОСС -Д 40"</t>
  </si>
  <si>
    <t>Д-33/3/50</t>
  </si>
  <si>
    <t>Геосетка дорожная ОСС -Д 33"</t>
  </si>
  <si>
    <t>3*50</t>
  </si>
  <si>
    <t>Геосетки неориентированные</t>
  </si>
  <si>
    <t>Георешетки объемные</t>
  </si>
  <si>
    <t>полиэтилен</t>
  </si>
  <si>
    <t>Размер ячейки, мм  (д*ш*в*т)</t>
  </si>
  <si>
    <t>ОР 5 С</t>
  </si>
  <si>
    <t xml:space="preserve">Георешетка полимерная  </t>
  </si>
  <si>
    <t>ОР 10 С</t>
  </si>
  <si>
    <t>ОР 15 С</t>
  </si>
  <si>
    <t>ОР 20 С</t>
  </si>
  <si>
    <t>ОР 5 СО</t>
  </si>
  <si>
    <t>Георешетка полимерная  облегченная</t>
  </si>
  <si>
    <t>ОР 10 СО</t>
  </si>
  <si>
    <t>ОР 15 СО</t>
  </si>
  <si>
    <t>ОР 20 СО</t>
  </si>
  <si>
    <t>По согласованию с потребителем допускается изготовление георешетки других типоразмеров.</t>
  </si>
  <si>
    <t>диаметр</t>
  </si>
  <si>
    <t>Анкер металлический строительный неокрашенный</t>
  </si>
  <si>
    <t>Средства идентификации и защиты подземных коммуникаций</t>
  </si>
  <si>
    <t xml:space="preserve">ЛСС – Лента Сигнальная «Связь» с логотипом «НЕ КОПАТЬ, НИЖЕ КАБЕЛЬ»     </t>
  </si>
  <si>
    <t>Цвет  оранжевый, 300 мкм</t>
  </si>
  <si>
    <t>Размер</t>
  </si>
  <si>
    <t>Ед. изм.</t>
  </si>
  <si>
    <t>250 п.м. х 40   мм.</t>
  </si>
  <si>
    <t>ролик</t>
  </si>
  <si>
    <t>250 п.м. х 50   мм.</t>
  </si>
  <si>
    <t>250 п.м. х 75   мм.</t>
  </si>
  <si>
    <t>250 п.м. х 100 мм.</t>
  </si>
  <si>
    <t>h - 2500мм d -  108мм</t>
  </si>
  <si>
    <t>шт.</t>
  </si>
  <si>
    <t>ЛСЭ – Лента Сигнальная «Электра» с логотипом «ОСТОРОЖНО КАБЕЛЬ»</t>
  </si>
  <si>
    <t>Цвет красный, 300 мкм</t>
  </si>
  <si>
    <t>ЛСЭ 150</t>
  </si>
  <si>
    <t>100 п.м. х 150 мм.</t>
  </si>
  <si>
    <t>ЛСЭ 250</t>
  </si>
  <si>
    <t>100 п.м. х 250 мм.</t>
  </si>
  <si>
    <t>ЛСЭ 300</t>
  </si>
  <si>
    <t>100 п.м. х 300 мм.</t>
  </si>
  <si>
    <t>ЛСЭ 450</t>
  </si>
  <si>
    <t>100 п.м. х 450 мм.</t>
  </si>
  <si>
    <t>ЛСЭ 600</t>
  </si>
  <si>
    <t>100 п.м. х 600 мм.</t>
  </si>
  <si>
    <t>ЛСЭ 750</t>
  </si>
  <si>
    <t>100 п.м. х 750 мм.</t>
  </si>
  <si>
    <t>ЛСЭ 900</t>
  </si>
  <si>
    <t>100 п.м. х 900 мм.</t>
  </si>
  <si>
    <t xml:space="preserve">h - 1200мм </t>
  </si>
  <si>
    <t>ЛСО – Лента Сигнальная «Оптика» с логотипом «Осторожно! Оптический Кабель»</t>
  </si>
  <si>
    <t>Цвет  желтый, 100 мкм</t>
  </si>
  <si>
    <t>ЛСО   40</t>
  </si>
  <si>
    <t>500 п.м. х 40   мм.</t>
  </si>
  <si>
    <t>ЛСО   70</t>
  </si>
  <si>
    <t>500 п.м. х 70   мм.</t>
  </si>
  <si>
    <t>ЛСГ – Лента Сигнальная «Газ» с логотипом «Опасно ГАЗ»</t>
  </si>
  <si>
    <t>Цвет желтый, 50 мкм</t>
  </si>
  <si>
    <t>250 п.м. х 200 мм.</t>
  </si>
  <si>
    <t>ЛСГ  200  ГАЗ чер/ж</t>
  </si>
  <si>
    <t>ЛСГ  200 Опасно газ кр/ж</t>
  </si>
  <si>
    <t>h - 3000мм d -  108мм</t>
  </si>
  <si>
    <t>h - 1800мм d -  108мм</t>
  </si>
  <si>
    <t xml:space="preserve">Ленты сигнальные ЛСТ, ЛСК, ЛСВ «Внимание теплосеть», «Внимание канализация»,  «Внимание </t>
  </si>
  <si>
    <t>водопровод».  Цвет белый, надписи – красная, черная и синяя соответственно.   200 мкм.</t>
  </si>
  <si>
    <t>ЛСТ, ЛСК, ЛСВ</t>
  </si>
  <si>
    <t>250 п.м. х 200 мм</t>
  </si>
  <si>
    <t>ЛСТ, ЛСК, ЛСВ    (1 проводник)</t>
  </si>
  <si>
    <t>Средства ограждения</t>
  </si>
  <si>
    <t>200 п.м.*50 мм</t>
  </si>
  <si>
    <t>Ролик</t>
  </si>
  <si>
    <t>200 п.м.*75 мм</t>
  </si>
  <si>
    <t>ЛО "Стандарт" 50 мкм</t>
  </si>
  <si>
    <t>100  п.м.* 75мм</t>
  </si>
  <si>
    <t>250 п.м.*75 мм</t>
  </si>
  <si>
    <t>500 п.м.*75 мм</t>
  </si>
  <si>
    <t>ЛО "Усиленная"  80 мкм</t>
  </si>
  <si>
    <t>250 п.м.* 75 мм</t>
  </si>
  <si>
    <t>ЛО "Опасная зона!" 50 мкм</t>
  </si>
  <si>
    <t>ЛО "Проход запрещен!" 50 мкм</t>
  </si>
  <si>
    <t>ЛО "Внимание ДТП" 50 мкм</t>
  </si>
  <si>
    <t>ЛО "Опасная зона! МЧС России телефон 01"</t>
  </si>
  <si>
    <t>ЛО "Зона таможенного контроля"</t>
  </si>
  <si>
    <t>250 п.м.*100 мм</t>
  </si>
  <si>
    <t>Чехол для вехи сигнальной</t>
  </si>
  <si>
    <t>50 м.п. * 100 мм</t>
  </si>
  <si>
    <t xml:space="preserve">              Конусы дорожные</t>
  </si>
  <si>
    <t>высота 320 мм.</t>
  </si>
  <si>
    <t>Шт.</t>
  </si>
  <si>
    <t>высота 520 мм.</t>
  </si>
  <si>
    <t>высота 1000 мм.</t>
  </si>
  <si>
    <t>Утяжелитель для конусов КС-2</t>
  </si>
  <si>
    <t>330 мм*330 мм</t>
  </si>
  <si>
    <t>Лежачие  полицейские (ИДН- искусственная дорожная неровность)</t>
  </si>
  <si>
    <t>500*500*55</t>
  </si>
  <si>
    <t>500х250х55</t>
  </si>
  <si>
    <t>900х500х55</t>
  </si>
  <si>
    <t>900х250х55</t>
  </si>
  <si>
    <t>h – 1200 мм         d - 40 мм</t>
  </si>
  <si>
    <t>Стойка металлическая</t>
  </si>
  <si>
    <t>h – 1300 мм            d - 14 мм</t>
  </si>
  <si>
    <t>Подставка резиновая</t>
  </si>
  <si>
    <t>350*350*80 мм</t>
  </si>
  <si>
    <t>Стержень для вехи</t>
  </si>
  <si>
    <t xml:space="preserve">h-350 мм </t>
  </si>
  <si>
    <t>1200*500*750 мм</t>
  </si>
  <si>
    <t>2000*500*750 мм</t>
  </si>
  <si>
    <t>0,27*1,18 м</t>
  </si>
  <si>
    <t>Лента оградительная (ЛО)</t>
  </si>
  <si>
    <t>ЛСГ 200 дет(проводник-изолированный 1 шт)</t>
  </si>
  <si>
    <t>ЛСГ 200 дет(проводник-изолированный 2 шт)</t>
  </si>
  <si>
    <t>А-40/1/25</t>
  </si>
  <si>
    <t>От 100 000 до 300 000 руб.</t>
  </si>
  <si>
    <t>16*16</t>
  </si>
  <si>
    <t>Ф-16/1,2/20</t>
  </si>
  <si>
    <t>Садовая  решетка 16*16 20 м.</t>
  </si>
  <si>
    <t>М-3/0,9/30</t>
  </si>
  <si>
    <t>Сетка противомоскитная стекл. в ПВХ</t>
  </si>
  <si>
    <t>0,9*30</t>
  </si>
  <si>
    <t xml:space="preserve">КС 3.1 мягкий </t>
  </si>
  <si>
    <t>высота 750 мм</t>
  </si>
  <si>
    <t>h- 480мм</t>
  </si>
  <si>
    <t>h- 750мм</t>
  </si>
  <si>
    <t>ПМ/0,95/25</t>
  </si>
  <si>
    <t>Противоэрозионный мат</t>
  </si>
  <si>
    <t>черный, зеленый</t>
  </si>
  <si>
    <t>ПМ/1,9/25</t>
  </si>
  <si>
    <t>h- 1500мм</t>
  </si>
  <si>
    <t>К-150/3/10</t>
  </si>
  <si>
    <t>Скоба U-образная метал.</t>
  </si>
  <si>
    <t>ø 3 мм</t>
  </si>
  <si>
    <t>10 шт./уп.</t>
  </si>
  <si>
    <t>К-150/4/10</t>
  </si>
  <si>
    <t>Скоба П-образная метал.</t>
  </si>
  <si>
    <t>ø 4 мм</t>
  </si>
  <si>
    <t xml:space="preserve">ОРЛ-5/160 </t>
  </si>
  <si>
    <t>160*160*50</t>
  </si>
  <si>
    <t>ОРЛ-7,5/160</t>
  </si>
  <si>
    <t>160*160*75</t>
  </si>
  <si>
    <t xml:space="preserve">ОРЛ-10/160 </t>
  </si>
  <si>
    <t>160*160*100</t>
  </si>
  <si>
    <t>ГТЛ 100/210/30</t>
  </si>
  <si>
    <t>ГТЛ 150/210/30</t>
  </si>
  <si>
    <t>ГТЛ 200/210/30</t>
  </si>
  <si>
    <t>ГТЛ 250/210/30</t>
  </si>
  <si>
    <t>ГТЛ 300/210/30</t>
  </si>
  <si>
    <t>КС 3.5 мягкий с утяжелителем</t>
  </si>
  <si>
    <t>СЛ-150/100/50</t>
  </si>
  <si>
    <t>Спанбонд 150 г/м2</t>
  </si>
  <si>
    <t>СЛ-150/160/50</t>
  </si>
  <si>
    <t>СЛ-150/220/50</t>
  </si>
  <si>
    <t>СЛ-60/160/10</t>
  </si>
  <si>
    <t>Спанбонд 60 г/м2</t>
  </si>
  <si>
    <t>пакет</t>
  </si>
  <si>
    <t>СЛ-80/160/10</t>
  </si>
  <si>
    <t>Спанбонд 80 г/м2</t>
  </si>
  <si>
    <t>белый</t>
  </si>
  <si>
    <t>СЛ-80/80/10</t>
  </si>
  <si>
    <t>150 п.м. * 50 мм</t>
  </si>
  <si>
    <t>КС- 1.2.2  мягкий  "СУПЕР"</t>
  </si>
  <si>
    <t>КС- 1.6.2  мягкий "СУПЕР"</t>
  </si>
  <si>
    <t>КС- 2.2.2 мягкий "СУПЕР"</t>
  </si>
  <si>
    <t xml:space="preserve">КС- 2.3 жесткий </t>
  </si>
  <si>
    <t>КС- 2.4.2 мягкий "СУПЕР "</t>
  </si>
  <si>
    <t xml:space="preserve">КС- 2.7 жесткий </t>
  </si>
  <si>
    <t xml:space="preserve">КС- 2.8.1 мягкий </t>
  </si>
  <si>
    <t>КС- 2.8.2 мягкий "СУПЕР "</t>
  </si>
  <si>
    <t>А-45/1,3/50</t>
  </si>
  <si>
    <t>Аварийное ограждение 40*45 50 м.п/п</t>
  </si>
  <si>
    <t>40*46</t>
  </si>
  <si>
    <t>1,3*50</t>
  </si>
  <si>
    <t>ОР 5 СН</t>
  </si>
  <si>
    <t xml:space="preserve">2,4*5,25 м / 12,6 м2 </t>
  </si>
  <si>
    <t>ОР 10 СН</t>
  </si>
  <si>
    <t>ОР 15 СН</t>
  </si>
  <si>
    <t>ОР 20 СН</t>
  </si>
  <si>
    <t xml:space="preserve">2,95*7,3 м  / 21,5 м2 </t>
  </si>
  <si>
    <t xml:space="preserve">2,5*10,5 м /26,25 м2 </t>
  </si>
  <si>
    <t>ОР  5 СНО</t>
  </si>
  <si>
    <t>ОР 10 СНО</t>
  </si>
  <si>
    <t>ОР 15 СНО</t>
  </si>
  <si>
    <t>ОР 20 СНО</t>
  </si>
  <si>
    <t>Ф-18/0,8/15</t>
  </si>
  <si>
    <t>0,8 * 15</t>
  </si>
  <si>
    <t>ЛСГ  200 (200 мкм) с логотипом"Газпромрегионгаз, Огнеопасно Газ"</t>
  </si>
  <si>
    <t>ЛСГ 200 дет(200 мкм) с логотипом "Газпромрегионгаз,Огнеопасно Газ" с изолированным проводником</t>
  </si>
  <si>
    <t>150 п.м.х200 мм.</t>
  </si>
  <si>
    <t>ЛО-150"Эконом",50мм,35 мкм</t>
  </si>
  <si>
    <t>ЛО-200 "Эконом" ,50мм,35 мкм</t>
  </si>
  <si>
    <t>ЛО-180"Эконом",75 мм,35 мкм</t>
  </si>
  <si>
    <t>180 п.м.*75 мм</t>
  </si>
  <si>
    <t>ЛО-200 "Эконом",75мм, 35 мкм</t>
  </si>
  <si>
    <t xml:space="preserve">КС- 1.3  жесткий </t>
  </si>
  <si>
    <t xml:space="preserve">КС- 1.4.1   мягкий </t>
  </si>
  <si>
    <t xml:space="preserve">КС- 1.5  жесткий </t>
  </si>
  <si>
    <t xml:space="preserve">КС- 1.6.1  мягкий </t>
  </si>
  <si>
    <t xml:space="preserve">КС- 2.1  жесткий </t>
  </si>
  <si>
    <t>КС- 2.2.1 мягкий</t>
  </si>
  <si>
    <t xml:space="preserve">КС- 2.4.1 мягкий </t>
  </si>
  <si>
    <t xml:space="preserve">КС- 2.5 жесткий </t>
  </si>
  <si>
    <t xml:space="preserve">КС- 2.6.1 мягкий </t>
  </si>
  <si>
    <t>без полос</t>
  </si>
  <si>
    <t>1 белая полоса</t>
  </si>
  <si>
    <t>1 светоотражающая полоса</t>
  </si>
  <si>
    <t>2 белые полосы</t>
  </si>
  <si>
    <t>комбинированный</t>
  </si>
  <si>
    <t>2 светоотражающие полосы</t>
  </si>
  <si>
    <t xml:space="preserve">КС 3.2 мягкий </t>
  </si>
  <si>
    <t xml:space="preserve">КС 3.3 мягкий </t>
  </si>
  <si>
    <t xml:space="preserve">КС 3.4 мягкий </t>
  </si>
  <si>
    <t>КД-1000   жесткий с  утяжелителем</t>
  </si>
  <si>
    <t>Спанбонд</t>
  </si>
  <si>
    <t>плотность, гр/м2</t>
  </si>
  <si>
    <t>Размер полотна, м</t>
  </si>
  <si>
    <t>СЛ-17/320/10</t>
  </si>
  <si>
    <t>Спанбонд 17 г/м2</t>
  </si>
  <si>
    <t>СЛ-30/320/10</t>
  </si>
  <si>
    <t>Спанбонд 30 г/м2</t>
  </si>
  <si>
    <t>Спанбонд 40 г/м2</t>
  </si>
  <si>
    <t>СЛ-17/320/500</t>
  </si>
  <si>
    <t>СЛ-30/320/300</t>
  </si>
  <si>
    <t>Стеклосетка армирующая 115 г.</t>
  </si>
  <si>
    <t>1*45</t>
  </si>
  <si>
    <t>5 рулонов в коробке</t>
  </si>
  <si>
    <t>Номера дорожных знаков</t>
  </si>
  <si>
    <t>Вид знака</t>
  </si>
  <si>
    <t>Категория</t>
  </si>
  <si>
    <t>D=700</t>
  </si>
  <si>
    <t>3.27, 3.28, 3.29, 3.30</t>
  </si>
  <si>
    <t xml:space="preserve">Запрещающие знаки остановки и стоянки </t>
  </si>
  <si>
    <t>700*1050</t>
  </si>
  <si>
    <t>Знаки сервиса; знаки особых предписаний</t>
  </si>
  <si>
    <t>Предписывающие, информационные знаки, знаки приоритета</t>
  </si>
  <si>
    <t>1.34.1-1.34.3</t>
  </si>
  <si>
    <t>500*2250</t>
  </si>
  <si>
    <t>Направление поворота</t>
  </si>
  <si>
    <t>1.3.1, 1.3.2</t>
  </si>
  <si>
    <t>однопутная железная дорога</t>
  </si>
  <si>
    <t>многопутная железная дорога</t>
  </si>
  <si>
    <t>700*350</t>
  </si>
  <si>
    <t>Знак дополнительной информации</t>
  </si>
  <si>
    <t>5.15.1;5.15.7;5.15.8</t>
  </si>
  <si>
    <t>700*1400</t>
  </si>
  <si>
    <t>Знаки особых предписаний</t>
  </si>
  <si>
    <t>6.13</t>
  </si>
  <si>
    <t>200*300</t>
  </si>
  <si>
    <t>КМ Односторонний</t>
  </si>
  <si>
    <t>КМ Двусторонний</t>
  </si>
  <si>
    <t>D=900</t>
  </si>
  <si>
    <t>900*1350</t>
  </si>
  <si>
    <t>700*1350</t>
  </si>
  <si>
    <t>900*450</t>
  </si>
  <si>
    <t>350*450</t>
  </si>
  <si>
    <t>Крепления для дорожных знаков</t>
  </si>
  <si>
    <t>Стеклогеосетки</t>
  </si>
  <si>
    <t>Геосетка 50</t>
  </si>
  <si>
    <t>25х25,       37,5х37,5       50х50</t>
  </si>
  <si>
    <t>1,2/2,4 х 75</t>
  </si>
  <si>
    <t>Геосетка 70</t>
  </si>
  <si>
    <t>1,2/2,4 х 50</t>
  </si>
  <si>
    <t>Геосетка 100</t>
  </si>
  <si>
    <t>Геосетка 120</t>
  </si>
  <si>
    <t>Геокомпозит К-50</t>
  </si>
  <si>
    <t>Геокомпозит К-70</t>
  </si>
  <si>
    <t>Геокомпозит К-100</t>
  </si>
  <si>
    <t>Световозвращающий элемент доржного ограждения КД-4</t>
  </si>
  <si>
    <t>КС- 1.4.2 мягкий  "СУПЕР "</t>
  </si>
  <si>
    <t>КС- 2.6.2 мягкий "СУПЕР"</t>
  </si>
  <si>
    <t xml:space="preserve">4,2 / 5,2 </t>
  </si>
  <si>
    <t>Ф-19/0,8/15</t>
  </si>
  <si>
    <t>Садовая  решетка 19*19 15 м.</t>
  </si>
  <si>
    <t>19*19</t>
  </si>
  <si>
    <t>СЛ-42/320/10</t>
  </si>
  <si>
    <t>Д-10/2/30</t>
  </si>
  <si>
    <t>Дренажный мат 2-х сторонний</t>
  </si>
  <si>
    <t>1 * 30</t>
  </si>
  <si>
    <t>ДМ-10/2/30</t>
  </si>
  <si>
    <t xml:space="preserve">Геосетки дорожные   </t>
  </si>
  <si>
    <t>Д-32/2/15</t>
  </si>
  <si>
    <t>Геосетка "Тротуар"</t>
  </si>
  <si>
    <t>2*15</t>
  </si>
  <si>
    <t>Д-32/2/30</t>
  </si>
  <si>
    <t>Д-30/2/30</t>
  </si>
  <si>
    <t>Геосетка  "Д-30"</t>
  </si>
  <si>
    <t>30*30</t>
  </si>
  <si>
    <t>Ф-16/0,6/10</t>
  </si>
  <si>
    <t>Садовая решетка 16*0,6 10 м</t>
  </si>
  <si>
    <t>ГТЛ 250/100/30</t>
  </si>
  <si>
    <t>ГТЛ 300/100/30</t>
  </si>
  <si>
    <t>Ф-170/2/500</t>
  </si>
  <si>
    <t>2*500</t>
  </si>
  <si>
    <t>Ф-170/2/3</t>
  </si>
  <si>
    <t>2*3</t>
  </si>
  <si>
    <t>45 упаковок в коробе</t>
  </si>
  <si>
    <t>КС- 1.1    жесткий</t>
  </si>
  <si>
    <t>КС- 1.2.1   мягкий</t>
  </si>
  <si>
    <r>
      <t>2,75*6,0 м  / 16,5 м</t>
    </r>
    <r>
      <rPr>
        <vertAlign val="superscript"/>
        <sz val="14"/>
        <rFont val="Arial"/>
        <family val="2"/>
      </rPr>
      <t xml:space="preserve">2 </t>
    </r>
  </si>
  <si>
    <t>Ф-20/1/5</t>
  </si>
  <si>
    <t>Садовая решетка 20*20   5м.</t>
  </si>
  <si>
    <t>Ф-20/1/10</t>
  </si>
  <si>
    <t>Садовая решетка 20*20   10м.</t>
  </si>
  <si>
    <t>С-5/0,4/100</t>
  </si>
  <si>
    <t>0,4*100</t>
  </si>
  <si>
    <t>С-5/0,1/100</t>
  </si>
  <si>
    <t>0,1*100</t>
  </si>
  <si>
    <t>Ф-83/1/5</t>
  </si>
  <si>
    <t>Садовая решетка 83*83 5 м.</t>
  </si>
  <si>
    <t>Ф-83/1/10</t>
  </si>
  <si>
    <t>Садовая решетка 83*83 10 м.</t>
  </si>
  <si>
    <t>Ф-16/1,2/10</t>
  </si>
  <si>
    <t>Садовая  решетка 16*16 10 м.</t>
  </si>
  <si>
    <t>ФК-15/1/15</t>
  </si>
  <si>
    <t>Садовая решетка 15*15  с кромкой 15м.</t>
  </si>
  <si>
    <t>1 * 15</t>
  </si>
  <si>
    <t>150 п.м. х 200 мм</t>
  </si>
  <si>
    <t>Пленки полиэтиленовые Армированные</t>
  </si>
  <si>
    <t>Плотность</t>
  </si>
  <si>
    <t>Ширина</t>
  </si>
  <si>
    <t>Длина, пог. м.</t>
  </si>
  <si>
    <t>руб/пог.м.</t>
  </si>
  <si>
    <t>3,2*10</t>
  </si>
  <si>
    <t>1,6*10</t>
  </si>
  <si>
    <t>рулон без шва</t>
  </si>
  <si>
    <t>рулон со швом</t>
  </si>
  <si>
    <t>ПА-100/2/25</t>
  </si>
  <si>
    <t>Пленка полиэтиленовая Армированная</t>
  </si>
  <si>
    <t>ПА-100/2/50</t>
  </si>
  <si>
    <t>ПА-120/2/25</t>
  </si>
  <si>
    <t>ПА-120/2/50</t>
  </si>
  <si>
    <t>ПА-120/3/25</t>
  </si>
  <si>
    <t>ПА-120/3/50</t>
  </si>
  <si>
    <t>ПА-120/4/25</t>
  </si>
  <si>
    <t>ПА-120/4/50</t>
  </si>
  <si>
    <t>ПА-140/2/25</t>
  </si>
  <si>
    <t>ПА-140/2/50</t>
  </si>
  <si>
    <t>3,2*500</t>
  </si>
  <si>
    <t>3,2*300</t>
  </si>
  <si>
    <t>800*300*250</t>
  </si>
  <si>
    <t>Полотно нетканое 100 г/м2</t>
  </si>
  <si>
    <t>Полотно нетканое 150 г/м2</t>
  </si>
  <si>
    <t>Полотно нетканое 200 г/м2</t>
  </si>
  <si>
    <t>Полотно нетканое 250 г/м2</t>
  </si>
  <si>
    <t>Полотно нетканое 300 г/м2</t>
  </si>
  <si>
    <t>Полотно нетканое иглопробивное строительное (полиэфир) *</t>
  </si>
  <si>
    <t>Полотно нетканое 350 г/м2</t>
  </si>
  <si>
    <t>Полотно нетканое 400 г/м2</t>
  </si>
  <si>
    <t>Полотно нетканое 450 г/м2</t>
  </si>
  <si>
    <t>Полотно нетканое 500 г/м2</t>
  </si>
  <si>
    <t>Маскировочные сети</t>
  </si>
  <si>
    <t>МС1-3</t>
  </si>
  <si>
    <t>3*3</t>
  </si>
  <si>
    <t>МС1-6</t>
  </si>
  <si>
    <t>3*6</t>
  </si>
  <si>
    <t>ЭС-3</t>
  </si>
  <si>
    <t>Сеть маскировочная  Экон</t>
  </si>
  <si>
    <t>Зелено-коричневый</t>
  </si>
  <si>
    <t>2,4*3</t>
  </si>
  <si>
    <t>ЭС-6</t>
  </si>
  <si>
    <t>2,4*6</t>
  </si>
  <si>
    <t>Георешетка полимерная с колышками</t>
  </si>
  <si>
    <t>С-65/4/25</t>
  </si>
  <si>
    <t>Сетка для армирования бетона</t>
  </si>
  <si>
    <t>65*65</t>
  </si>
  <si>
    <t>Д 40/4/50</t>
  </si>
  <si>
    <t>4*50</t>
  </si>
  <si>
    <t>Тенты защитные</t>
  </si>
  <si>
    <t>Плотность, гр./м2</t>
  </si>
  <si>
    <t>ТПЕ-120/2/3</t>
  </si>
  <si>
    <t>Тент Тарпаулин</t>
  </si>
  <si>
    <t>зелено-серебристый</t>
  </si>
  <si>
    <t>ТПЕ-120/3/5</t>
  </si>
  <si>
    <t>3*5</t>
  </si>
  <si>
    <t>ТПЕ-120/4/6</t>
  </si>
  <si>
    <t>4*6</t>
  </si>
  <si>
    <t>ТПЕ-120/8/12</t>
  </si>
  <si>
    <t>8*12</t>
  </si>
  <si>
    <t>ТПЕ-120/10/15</t>
  </si>
  <si>
    <t>10*15</t>
  </si>
  <si>
    <t>Сетка для защиты строительных лесов                       Фасад 35</t>
  </si>
  <si>
    <t>1,5*10</t>
  </si>
  <si>
    <t>Сетка для защиты строительных лесов                       Фасад 72 ( усиленный край, петли)</t>
  </si>
  <si>
    <t>1,5*1,5</t>
  </si>
  <si>
    <t>Декоративные изгороди</t>
  </si>
  <si>
    <t>руб/шт.</t>
  </si>
  <si>
    <t>MZ8002</t>
  </si>
  <si>
    <t>Декоративная изгородь Хвоя</t>
  </si>
  <si>
    <t>1*3</t>
  </si>
  <si>
    <t>2 рулона в коробке</t>
  </si>
  <si>
    <t>MZ8040</t>
  </si>
  <si>
    <t>Декоративная изгородь Фотиния</t>
  </si>
  <si>
    <t>0,5*0,5</t>
  </si>
  <si>
    <t>Зелено-красный</t>
  </si>
  <si>
    <t>12 модулей в коробке</t>
  </si>
  <si>
    <t>MZ8041</t>
  </si>
  <si>
    <t>Декоративная изгородь Плющ</t>
  </si>
  <si>
    <t>MZ8010</t>
  </si>
  <si>
    <t>Декоративная изгородь Бегония</t>
  </si>
  <si>
    <t>43*43</t>
  </si>
  <si>
    <t>Чехол для кустарников и роз</t>
  </si>
  <si>
    <t>0,4*0,8</t>
  </si>
  <si>
    <t>40 пакетов  в коробке</t>
  </si>
  <si>
    <t>0,8*1,2</t>
  </si>
  <si>
    <t>25 пакетов  в коробке</t>
  </si>
  <si>
    <t>1,0*1,6</t>
  </si>
  <si>
    <t>18 пакетов  в коробке</t>
  </si>
  <si>
    <t>Конус для хвойных растений</t>
  </si>
  <si>
    <t>1,0*1,2</t>
  </si>
  <si>
    <t>50 пакетов  в коробке</t>
  </si>
  <si>
    <t>1,2*1,7</t>
  </si>
  <si>
    <t>30 пакетов  в коробке</t>
  </si>
  <si>
    <t>1,5*2,5</t>
  </si>
  <si>
    <t xml:space="preserve">25 шт. в пакете </t>
  </si>
  <si>
    <t xml:space="preserve">10 шт. в пакете  </t>
  </si>
  <si>
    <t xml:space="preserve">5 шт. в пакете  </t>
  </si>
  <si>
    <t xml:space="preserve">2 шт. в пакете  </t>
  </si>
  <si>
    <t xml:space="preserve">1 шт. в пакете  </t>
  </si>
  <si>
    <t>Крепление в сборе  "Коромысло" (односторонее)</t>
  </si>
  <si>
    <t>Крепление в сборе "Коромысло" (двухсторонее)</t>
  </si>
  <si>
    <t>Крепление в сборе "Скоба"</t>
  </si>
  <si>
    <t>Стойка дорожного знака металлическая</t>
  </si>
  <si>
    <t>d.57 мм, L-4м</t>
  </si>
  <si>
    <t>Стойка дорожного знака металлопластиковая</t>
  </si>
  <si>
    <t>d.83 мм, L-4м</t>
  </si>
  <si>
    <t>160*160*50*1,6</t>
  </si>
  <si>
    <t>160*160*100*1,6</t>
  </si>
  <si>
    <t>160*160*150*1,6</t>
  </si>
  <si>
    <t>160*160*200*1,6</t>
  </si>
  <si>
    <t>210*210*50*1,6</t>
  </si>
  <si>
    <t>210*210*100*1,6</t>
  </si>
  <si>
    <t>210*210*150*1,6</t>
  </si>
  <si>
    <t>210*210*200*1,6</t>
  </si>
  <si>
    <t>320*320*100*1,6</t>
  </si>
  <si>
    <t>320*320*150*1,6</t>
  </si>
  <si>
    <t>320*320*200*1,6</t>
  </si>
  <si>
    <t>410*410*100*1,6</t>
  </si>
  <si>
    <t>410*410*150*1,6</t>
  </si>
  <si>
    <t>410*410*200*1,6</t>
  </si>
  <si>
    <t>160*160*50*1,3</t>
  </si>
  <si>
    <t>160*160*100*1,3</t>
  </si>
  <si>
    <t>160*160*150*1,3</t>
  </si>
  <si>
    <t>160*160*200*1,3</t>
  </si>
  <si>
    <t>210*210*50*1,3</t>
  </si>
  <si>
    <t>210*210*100*1,3</t>
  </si>
  <si>
    <t>210*210*150*1,3</t>
  </si>
  <si>
    <t>210*210*200*1,3</t>
  </si>
  <si>
    <t>320*320*100*1,3</t>
  </si>
  <si>
    <t>320*320*150*1,3</t>
  </si>
  <si>
    <t>320*320*200*1,3</t>
  </si>
  <si>
    <t>410*410*100*1,3</t>
  </si>
  <si>
    <t>410*410*150*1,3</t>
  </si>
  <si>
    <t>410*410*200*1,3</t>
  </si>
  <si>
    <t>Т-33/1,5/25</t>
  </si>
  <si>
    <t>Т-33/2/25</t>
  </si>
  <si>
    <t>28*40</t>
  </si>
  <si>
    <t>С-45/2/10</t>
  </si>
  <si>
    <t>С-45/2/25</t>
  </si>
  <si>
    <t>С-45/2/50</t>
  </si>
  <si>
    <t>С-45/4/25</t>
  </si>
  <si>
    <t>5 шт./короб.</t>
  </si>
  <si>
    <t>К-295/6</t>
  </si>
  <si>
    <t>Полотно нетканое иглопробивное строительное (полипропилен)</t>
  </si>
  <si>
    <t>ГТСП 100</t>
  </si>
  <si>
    <t>Полотно нетканое100 г/м2</t>
  </si>
  <si>
    <t>ГТСП 150</t>
  </si>
  <si>
    <t>Полотно нетканое150 г/м2</t>
  </si>
  <si>
    <t>ГТСП 200</t>
  </si>
  <si>
    <t>Полотно нетканое200 г/м2</t>
  </si>
  <si>
    <t>ГТСП 250</t>
  </si>
  <si>
    <t>Полотно нетканое250 г/м2</t>
  </si>
  <si>
    <t>ГТСП 300</t>
  </si>
  <si>
    <t>Полотно нетканое300 г/м2</t>
  </si>
  <si>
    <t>ГТСП 350</t>
  </si>
  <si>
    <t>Полотно нетканое350 г/м2</t>
  </si>
  <si>
    <t>ГТСП 400</t>
  </si>
  <si>
    <t>Полотно нетканое400 г/м2</t>
  </si>
  <si>
    <t>ПА-200/2/25</t>
  </si>
  <si>
    <t>ЭС-2,7</t>
  </si>
  <si>
    <t>2,4*2,7</t>
  </si>
  <si>
    <t>ТПЕ-180/4/6</t>
  </si>
  <si>
    <t>синий</t>
  </si>
  <si>
    <t>ИДН-500 армированный  (основной элемент-4 вставки, 6 болтов)</t>
  </si>
  <si>
    <t>ИДН-900 армированный   (основной элемент -8 вставок,12 болтов)</t>
  </si>
  <si>
    <t>Ф-150/1,7/1000</t>
  </si>
  <si>
    <t>150*130</t>
  </si>
  <si>
    <t>1,7*1000</t>
  </si>
  <si>
    <t>А-90/1,2/50</t>
  </si>
  <si>
    <t>1,2*50</t>
  </si>
  <si>
    <t>СС-45/1/45</t>
  </si>
  <si>
    <t>СС-50/1/45</t>
  </si>
  <si>
    <t>Стеклосетка малярная          50 гр.</t>
  </si>
  <si>
    <t>СС-60/1/45</t>
  </si>
  <si>
    <t>СС-70/1/45</t>
  </si>
  <si>
    <t>СС-145/1/45</t>
  </si>
  <si>
    <t>СС-160/1/45</t>
  </si>
  <si>
    <t>Синий, зеленый</t>
  </si>
  <si>
    <t>СС-115/1/45</t>
  </si>
  <si>
    <t>СС-65/0,05/45</t>
  </si>
  <si>
    <t>ТПЕ-120/4/8</t>
  </si>
  <si>
    <t>4*8</t>
  </si>
  <si>
    <t>ТПЕ-120/6/8</t>
  </si>
  <si>
    <t>ТПЕ-120/8/10</t>
  </si>
  <si>
    <t>8*10</t>
  </si>
  <si>
    <t>ТПЕ-180/6/8</t>
  </si>
  <si>
    <t>4 шт. в пакете</t>
  </si>
  <si>
    <t>КМ-6/300</t>
  </si>
  <si>
    <t>КМ-6/400</t>
  </si>
  <si>
    <t>КМ-5/500</t>
  </si>
  <si>
    <t>КМ-6/800</t>
  </si>
  <si>
    <t>КП-150</t>
  </si>
  <si>
    <t>Анкер пластиковый для геотекстиля</t>
  </si>
  <si>
    <t>КМС-6/500</t>
  </si>
  <si>
    <t>КМС-6/800</t>
  </si>
  <si>
    <t>КП-500</t>
  </si>
  <si>
    <t>Анкер пластиковый для георешетки</t>
  </si>
  <si>
    <t>КП-800</t>
  </si>
  <si>
    <t>М-500</t>
  </si>
  <si>
    <t>Пробойник металлический для пластикового анкера</t>
  </si>
  <si>
    <t>М-800</t>
  </si>
  <si>
    <t>П-10</t>
  </si>
  <si>
    <t>Насадка на арматуру</t>
  </si>
  <si>
    <t>ø 10 мм</t>
  </si>
  <si>
    <t>П-12</t>
  </si>
  <si>
    <t>ø 12 мм</t>
  </si>
  <si>
    <t xml:space="preserve">Барьер водоналивной  (БВ-1,2) </t>
  </si>
  <si>
    <t xml:space="preserve">Барьер водоналивной (БВ-2,0) </t>
  </si>
  <si>
    <t>Фонарь сигнальный  ФС-12 (12 V, ток постоянный)</t>
  </si>
  <si>
    <t>Сетка для упаковки елок</t>
  </si>
  <si>
    <t>макс. Диам.35-40 см</t>
  </si>
  <si>
    <t>бобина 300 п.м.</t>
  </si>
  <si>
    <t>Тоннель для упаковки елок</t>
  </si>
  <si>
    <t>диам.трубы 30 см</t>
  </si>
  <si>
    <t>диам.трубы 45 см</t>
  </si>
  <si>
    <t>диам.трубы 55 см</t>
  </si>
  <si>
    <t>ИДН-500 (основной элемент-4 вставки, 4 болта)облегченный</t>
  </si>
  <si>
    <t>500х500х50</t>
  </si>
  <si>
    <t>ИДН-500 (концевой элемент-3 болта)облегченный</t>
  </si>
  <si>
    <t>500х250х50</t>
  </si>
  <si>
    <t>ИДН-900 (основной элемент -4 вставки, 11 болтов)облегченный</t>
  </si>
  <si>
    <t>900х500х50</t>
  </si>
  <si>
    <t>ИДН-900 (концевой  элемент, 4 болта)облегченный</t>
  </si>
  <si>
    <t>900х250х50</t>
  </si>
  <si>
    <t xml:space="preserve">Сетка для защиты строительных лесов                       Фасад 30 </t>
  </si>
  <si>
    <t>ЛО-100 Свет Эконом 50 мм *100 м</t>
  </si>
  <si>
    <t>100 п.м.*50 мм</t>
  </si>
  <si>
    <t>ЛО-100 Свет Эконом 75 мм *100 м</t>
  </si>
  <si>
    <t>100 п.м.*75 мм</t>
  </si>
  <si>
    <t>0,8*25</t>
  </si>
  <si>
    <t>З-45/1,5/25</t>
  </si>
  <si>
    <t>З-65/1,5/25</t>
  </si>
  <si>
    <t>З-35/1,2/10</t>
  </si>
  <si>
    <t>З-35/1,2/25</t>
  </si>
  <si>
    <t>З-40/1,5/10</t>
  </si>
  <si>
    <t>З-40/1,5/25</t>
  </si>
  <si>
    <t>С-28/1/20</t>
  </si>
  <si>
    <t>Садовая решетка 28*38  20 м.</t>
  </si>
  <si>
    <t>28*38</t>
  </si>
  <si>
    <t>С-45/1/25</t>
  </si>
  <si>
    <t>Садовая решетка 43*43  25 м.</t>
  </si>
  <si>
    <t>С-65/0,8/25</t>
  </si>
  <si>
    <t>Садовая решетка 65*65  25 м.</t>
  </si>
  <si>
    <t>С-28/1,5/20</t>
  </si>
  <si>
    <t>1,5*20</t>
  </si>
  <si>
    <t>С-45/1,5/25</t>
  </si>
  <si>
    <t>С-65/1,5/25</t>
  </si>
  <si>
    <t>С-28/2,0/20</t>
  </si>
  <si>
    <t>Заборная решетка 2.0</t>
  </si>
  <si>
    <t>2,0*20</t>
  </si>
  <si>
    <t>ФК-10/0,9/10</t>
  </si>
  <si>
    <t>Садовая решетка 10*10  с кромкой 10м.</t>
  </si>
  <si>
    <t>0,9*10</t>
  </si>
  <si>
    <t>ФК-10/0,9/20</t>
  </si>
  <si>
    <t>Садовая решетка 10*10  с кромкой  20м.</t>
  </si>
  <si>
    <t>0,9*20</t>
  </si>
  <si>
    <t>ФК-20/0,9/10</t>
  </si>
  <si>
    <t>Садовая решетка 20*20   с кромкой 10м.</t>
  </si>
  <si>
    <t>0,9 * 10</t>
  </si>
  <si>
    <t>ФК-20/0,9/20</t>
  </si>
  <si>
    <t>Садовая решетка 20*20   с кромкой 20м.</t>
  </si>
  <si>
    <t>0,9 * 20</t>
  </si>
  <si>
    <t>ФК-45/0,9/10</t>
  </si>
  <si>
    <t>Садовая решетка 45*50  с кромкой 10 м.</t>
  </si>
  <si>
    <t>ФК-45/0,9/20</t>
  </si>
  <si>
    <t>Садовая решетка 45*50 с кромкой 20 м.</t>
  </si>
  <si>
    <t>Сетка-мешок  с завязками и ручкой</t>
  </si>
  <si>
    <t>Х 3-100</t>
  </si>
  <si>
    <t>3*100</t>
  </si>
  <si>
    <t>Х 4-150</t>
  </si>
  <si>
    <t>4*150</t>
  </si>
  <si>
    <t>СЛ-42/320/200</t>
  </si>
  <si>
    <t>3,2*200</t>
  </si>
  <si>
    <t>СЛ-60/320/10</t>
  </si>
  <si>
    <t>СЛ-60/320/150</t>
  </si>
  <si>
    <t>3,2*150</t>
  </si>
  <si>
    <t>СЛ-60/160/300</t>
  </si>
  <si>
    <t>1,6*300</t>
  </si>
  <si>
    <t>А-80/1,5/50</t>
  </si>
  <si>
    <t>Аварийное ограждение 20*80 50 м. п/п</t>
  </si>
  <si>
    <t>20*80</t>
  </si>
  <si>
    <t>1,5*50</t>
  </si>
  <si>
    <t>А-80/1,8/50</t>
  </si>
  <si>
    <t>1,8*50</t>
  </si>
  <si>
    <t>h - 2200мм d -  83мм</t>
  </si>
  <si>
    <t>КД-750   жесткий с утяжелителем</t>
  </si>
  <si>
    <t>высота 750 мм.</t>
  </si>
  <si>
    <t>КД-700 мягкий</t>
  </si>
  <si>
    <t>высота 700 мм.</t>
  </si>
  <si>
    <t>КСС-400 складной</t>
  </si>
  <si>
    <t>высота 400 мм.</t>
  </si>
  <si>
    <t>Парковочное оборудование</t>
  </si>
  <si>
    <t>КР-1800</t>
  </si>
  <si>
    <t>Колесоотбойник резиновый (4 отв. под болты)</t>
  </si>
  <si>
    <t>1800*150*100 мм (из 2 частей)</t>
  </si>
  <si>
    <t>ДР-1000</t>
  </si>
  <si>
    <t>Делиниатор резиновый (2 отв. под болты)</t>
  </si>
  <si>
    <t>1000*200*100 мм</t>
  </si>
  <si>
    <t>ДР-1000 Ф</t>
  </si>
  <si>
    <t>Делиниатор с флажком резиновый (2 отв. под болты)</t>
  </si>
  <si>
    <t>Демпфер угловой резиновый (6 отв. под болты)</t>
  </si>
  <si>
    <t>Демпфер угловой сгругленный резиновый (6 отв. под болты)</t>
  </si>
  <si>
    <t>ДС-800/220</t>
  </si>
  <si>
    <t>Демпфер стеновой резиновый (2 отв. под болты)</t>
  </si>
  <si>
    <t>800*220*35 мм</t>
  </si>
  <si>
    <t>СР-150/600</t>
  </si>
  <si>
    <t>Съезд с бордюра резиновый (осн. элемент) (4 отв. под болты)</t>
  </si>
  <si>
    <t>150*360*600 мм</t>
  </si>
  <si>
    <t>СР-150/300</t>
  </si>
  <si>
    <t>Съезд с бордюра резиновый (боковой элемент) (3 отв. под болты)</t>
  </si>
  <si>
    <t>150*360*300 мм</t>
  </si>
  <si>
    <t>Цепь пластиковая</t>
  </si>
  <si>
    <t>звено 6 мм, бухта  - 25 м</t>
  </si>
  <si>
    <t>Пластиковое ограждение "Штакетник"</t>
  </si>
  <si>
    <t>1200 * 1200 мм</t>
  </si>
  <si>
    <t>Спортивное ограждение "Виборд"</t>
  </si>
  <si>
    <t>h- 800мм</t>
  </si>
  <si>
    <t>h- 1300мм</t>
  </si>
  <si>
    <t>Фонарь сигнальный  ФС-4.1 (2 батарейки АА по 1,5 V в комплекте) - может вставляться в веху</t>
  </si>
  <si>
    <t>350*180  мм, d ручки-40 мм</t>
  </si>
  <si>
    <t>L -150 мм d ручки-30 мм</t>
  </si>
  <si>
    <t>L- 130 мм</t>
  </si>
  <si>
    <t>40*40</t>
  </si>
  <si>
    <t>35*35</t>
  </si>
  <si>
    <t>h - 2200мм d -  108мм</t>
  </si>
  <si>
    <t xml:space="preserve">Прайс </t>
  </si>
  <si>
    <t>Ф-7/0,4/10</t>
  </si>
  <si>
    <t>Садовая решетка 7*7   10м.</t>
  </si>
  <si>
    <t>Ф-7/0,4/20</t>
  </si>
  <si>
    <t>Садовая решетка 7*7   20м.</t>
  </si>
  <si>
    <t>0,4*20</t>
  </si>
  <si>
    <t>Ф-7/0,6/10</t>
  </si>
  <si>
    <t>Ф-7/0,6/20</t>
  </si>
  <si>
    <t>0,6*20</t>
  </si>
  <si>
    <t>Ф-7/0,8/10</t>
  </si>
  <si>
    <t>Ф-7/0,8/20</t>
  </si>
  <si>
    <t>0,8*20</t>
  </si>
  <si>
    <t>Ф-7/0,4/9</t>
  </si>
  <si>
    <t>Сетка для защиты водостоков</t>
  </si>
  <si>
    <t>0,4*9</t>
  </si>
  <si>
    <t>М-1/1,2/30</t>
  </si>
  <si>
    <t>Сетка противомоскитная п/э</t>
  </si>
  <si>
    <t>1,2*30</t>
  </si>
  <si>
    <t>ФК-35/0,5/5</t>
  </si>
  <si>
    <t>Садовая решетка 35*40  5 м. С КРОМКОЙ</t>
  </si>
  <si>
    <t>ФК-35/0,5/10</t>
  </si>
  <si>
    <t>Садовая решетка  35*40  10 м. С КРОМКОЙ</t>
  </si>
  <si>
    <t>ФК-35/0,5/20</t>
  </si>
  <si>
    <t>Садовая решетка 35*40  20 м. С КРОМКОЙ</t>
  </si>
  <si>
    <t>Ф-24/0,5/5</t>
  </si>
  <si>
    <t>Садовая решетка 0.5</t>
  </si>
  <si>
    <t>24*24</t>
  </si>
  <si>
    <t>Ф-24/0,5/10</t>
  </si>
  <si>
    <t>0,5*10</t>
  </si>
  <si>
    <t>Ф-24/0,5/20</t>
  </si>
  <si>
    <t>0,5*20</t>
  </si>
  <si>
    <t>Теплицы</t>
  </si>
  <si>
    <t>Чехол</t>
  </si>
  <si>
    <t>ТМТ-300/45/65-ПЭ</t>
  </si>
  <si>
    <t>Мини-тоннель складной</t>
  </si>
  <si>
    <t>П/Э пленка</t>
  </si>
  <si>
    <t>10 пакетов в коробке</t>
  </si>
  <si>
    <t>ТМТ-300/45/65-СЛ</t>
  </si>
  <si>
    <t>Спанбнд</t>
  </si>
  <si>
    <t>ТМТ-300/45/65-СМ</t>
  </si>
  <si>
    <t>Сетка москитная</t>
  </si>
  <si>
    <t>ТП-180/90/70-ПВХ</t>
  </si>
  <si>
    <t>Парник (с 2-мя окнами на замке-молнии)</t>
  </si>
  <si>
    <t>ПВХ пленка</t>
  </si>
  <si>
    <t>180*90*70 см</t>
  </si>
  <si>
    <t>1 шт. в коробке</t>
  </si>
  <si>
    <t>ТП-270/90/70-ПВХ</t>
  </si>
  <si>
    <t>Парник (с 3-мя окнами на замке-молнии)</t>
  </si>
  <si>
    <t>270*90*70 см</t>
  </si>
  <si>
    <t>ТП-360/90/70-ПВХ</t>
  </si>
  <si>
    <t>Парник (с 4-мя окнами на замке-молнии)</t>
  </si>
  <si>
    <t>360*90*70 см</t>
  </si>
  <si>
    <t>ТТ-300/185/220-Арм</t>
  </si>
  <si>
    <t>Теплица (с дверью на замке-молнии)</t>
  </si>
  <si>
    <t>Армированная пленка</t>
  </si>
  <si>
    <t>300x185x220 см</t>
  </si>
  <si>
    <t>ТТ-300/190/190-Арм</t>
  </si>
  <si>
    <t>Теплица (с дверью на замке-молнии и 4-мя окнами)</t>
  </si>
  <si>
    <t>300x190x190 см</t>
  </si>
  <si>
    <t>Сетки для притенения</t>
  </si>
  <si>
    <t>ФУ-50/4/50</t>
  </si>
  <si>
    <t>Защитная сетка (усиленный край, петли) 50 гр/м2</t>
  </si>
  <si>
    <t>рулон ( ширина 2 м.)</t>
  </si>
  <si>
    <t>ФУ-80/4/50</t>
  </si>
  <si>
    <t>Защитная сетка (усиленный край, петли) 80 гр/м2</t>
  </si>
  <si>
    <t>Темно-Зеленый</t>
  </si>
  <si>
    <t>ФУ-80/2/50</t>
  </si>
  <si>
    <t>рулон (ширина 2м.)</t>
  </si>
  <si>
    <t>Сетка для защиты строительных лесов                       Фасад 50 ( усиленный край, петли)</t>
  </si>
  <si>
    <t>рулон (ширина 2 м.)</t>
  </si>
  <si>
    <t>СС-65/1/45</t>
  </si>
  <si>
    <t>Стеклосетка штукатурная          65 гр.</t>
  </si>
  <si>
    <t>Веха пластиковая оранжевая 1,2</t>
  </si>
  <si>
    <t>Веха пластиковая  1,2 м с крючком</t>
  </si>
  <si>
    <t>Веха пластиковая оранжевая 1,5 м</t>
  </si>
  <si>
    <t>Веха пластиковая оранжевая 2 м</t>
  </si>
  <si>
    <t>h – 1200 мм  d - 40 мм</t>
  </si>
  <si>
    <t>h – 1500 мм  d - 40 мм</t>
  </si>
  <si>
    <t>h – 2000 мм  d - 40 мм</t>
  </si>
  <si>
    <t>Барьер водоналивной  вкладывающийся (БВВ-2.0)</t>
  </si>
  <si>
    <t>Буфер дорожный разделительный</t>
  </si>
  <si>
    <t>Маска для буфера дорожного</t>
  </si>
  <si>
    <t>Буфер дорожный осевой</t>
  </si>
  <si>
    <t>Маска для буфера осевого</t>
  </si>
  <si>
    <t>Барьер водоналивной  вкладывающийся (БВВ-1,2)</t>
  </si>
  <si>
    <t>920*1200*1250 мм</t>
  </si>
  <si>
    <t>d-900 мм</t>
  </si>
  <si>
    <t>1115*1240 (1340) мм</t>
  </si>
  <si>
    <t>Д-33/4/50</t>
  </si>
  <si>
    <t xml:space="preserve">ОРЛ-5/210 </t>
  </si>
  <si>
    <t>ОРЛК-5/210</t>
  </si>
  <si>
    <t>ОРЛ-9/210</t>
  </si>
  <si>
    <t xml:space="preserve">ОРЛ-13/210 </t>
  </si>
  <si>
    <t xml:space="preserve">Георешетка полимерная </t>
  </si>
  <si>
    <t xml:space="preserve">модуль в пленке  </t>
  </si>
  <si>
    <t>модуль  в пленке + 23 колышка</t>
  </si>
  <si>
    <t>Ф-17/1/10</t>
  </si>
  <si>
    <t>Садовая решетка 17*17   10м.</t>
  </si>
  <si>
    <t>17*17</t>
  </si>
  <si>
    <t>Ф-17/1/20</t>
  </si>
  <si>
    <t>Садовая решетка 17*17   20м.</t>
  </si>
  <si>
    <t>Ф-60/1/10</t>
  </si>
  <si>
    <t>Садовая решетка 50*60  10 м.</t>
  </si>
  <si>
    <t>50*60</t>
  </si>
  <si>
    <t>Ф-60/1/20</t>
  </si>
  <si>
    <t>Садовая решетка 50*60  20 м.</t>
  </si>
  <si>
    <t>Ф-90/1/10</t>
  </si>
  <si>
    <t>Садовая решетка 90*100  10м.</t>
  </si>
  <si>
    <t>90*100</t>
  </si>
  <si>
    <t>Ф-90/1/20</t>
  </si>
  <si>
    <t>Садовая решетка 90*100  20м.</t>
  </si>
  <si>
    <t>Сетка для защиты саженцев с хомутами</t>
  </si>
  <si>
    <t>5*2</t>
  </si>
  <si>
    <t>8*1</t>
  </si>
  <si>
    <t>Ф-150/1,7/500</t>
  </si>
  <si>
    <t>1,7*500</t>
  </si>
  <si>
    <t>ПМ/0,95/10</t>
  </si>
  <si>
    <t>ДМ-10/1/10</t>
  </si>
  <si>
    <t>300*65*45 см</t>
  </si>
  <si>
    <t>Стеклосетка штукатурная        70 гр.</t>
  </si>
  <si>
    <t>Опора переносная  для 1 знака (тренога)</t>
  </si>
  <si>
    <t>выс. 1,1 м.</t>
  </si>
  <si>
    <t>ФУ-50/4/10</t>
  </si>
  <si>
    <t>Сетка для притенения</t>
  </si>
  <si>
    <t>4*10</t>
  </si>
  <si>
    <t>Плиты для закрытия кабельных сетей «Осторожно кабель!»</t>
  </si>
  <si>
    <t>ПЗК Плита для закрытия кабеля 240*480*16</t>
  </si>
  <si>
    <t>240*480*16 мм</t>
  </si>
  <si>
    <t>ПЗК Плита для закрытия кабеля 360*480*16</t>
  </si>
  <si>
    <t>360*480*16 мм</t>
  </si>
  <si>
    <t>ПЗК Плита для закрытия кабеля 480*480*16</t>
  </si>
  <si>
    <t>480*480*16 мм</t>
  </si>
  <si>
    <t>Лента разметочная клеевая (черно-желтая)</t>
  </si>
  <si>
    <t>75 мм * 495 м.п.</t>
  </si>
  <si>
    <t>Лента разметочная клеевая (красно-белая)</t>
  </si>
  <si>
    <t>50 мм * 25 м.п.</t>
  </si>
  <si>
    <t>Шуруп с полукольцом</t>
  </si>
  <si>
    <t>4*40 мм</t>
  </si>
  <si>
    <t>ФУ-30/4/100</t>
  </si>
  <si>
    <t>ФУ-35/4/100</t>
  </si>
  <si>
    <t>ФВ-50/4/100</t>
  </si>
  <si>
    <t>ФВ-72/3/50</t>
  </si>
  <si>
    <t>По запросу заказчика возможно изготовление нетканого иглопробивного полотна из полипропилена и термостабилизированного полипропилена.Цена на продукцию согласовывается в соответствии с заказом.</t>
  </si>
  <si>
    <t>Диаметр</t>
  </si>
  <si>
    <t>Под заказ  поставляем знаки, таблички, плакаты безопасности.</t>
  </si>
  <si>
    <t>Х 3-200</t>
  </si>
  <si>
    <t>3*200</t>
  </si>
  <si>
    <t>Х 4-250</t>
  </si>
  <si>
    <t>4*250</t>
  </si>
  <si>
    <t>ПА-200/5/50</t>
  </si>
  <si>
    <t>Сеть маскировочная  Стандарт на сетевой основе</t>
  </si>
  <si>
    <t>Зеленый, бежевый</t>
  </si>
  <si>
    <t>2,4*78</t>
  </si>
  <si>
    <t>ЭСМ-3</t>
  </si>
  <si>
    <t>Сеть маскировочная  Экон-М "Британия"</t>
  </si>
  <si>
    <t>1,5*3</t>
  </si>
  <si>
    <t>ЭСМ-6</t>
  </si>
  <si>
    <t>1,5*6</t>
  </si>
  <si>
    <t>Сеть маскировочная Экон-профи на сетевой основе</t>
  </si>
  <si>
    <t>Зеленый, зелено-коричневый</t>
  </si>
  <si>
    <t>ЭС-3П6</t>
  </si>
  <si>
    <t>СЛ-100/160/200</t>
  </si>
  <si>
    <t>Спанбонд 100 г/м2</t>
  </si>
  <si>
    <t>У-45/2/100</t>
  </si>
  <si>
    <t>Универсал</t>
  </si>
  <si>
    <t>45*45</t>
  </si>
  <si>
    <t>ТПЕ-120/2/50</t>
  </si>
  <si>
    <t>Тентовое полотно</t>
  </si>
  <si>
    <t>зеленый</t>
  </si>
  <si>
    <t>ТПЕ-180/2/50</t>
  </si>
  <si>
    <t>Под заказ могут поставляться тенты других размеров.</t>
  </si>
  <si>
    <t>Лента гидроизоляционная</t>
  </si>
  <si>
    <t>Толщина, мм</t>
  </si>
  <si>
    <t>ЛГ/1/0,25/10</t>
  </si>
  <si>
    <t>1,15 мм</t>
  </si>
  <si>
    <t>0,25*10м</t>
  </si>
  <si>
    <t>ЛГ/1/0,25/50</t>
  </si>
  <si>
    <t>0,25*50м</t>
  </si>
  <si>
    <t>ЛГ/1/0,5/10</t>
  </si>
  <si>
    <t>0,5*10 м</t>
  </si>
  <si>
    <t xml:space="preserve">ЛГ/1/0,5/50 </t>
  </si>
  <si>
    <t>0,5*50 м</t>
  </si>
  <si>
    <t>Электронные маркеры</t>
  </si>
  <si>
    <t>Глубина закладки, м</t>
  </si>
  <si>
    <t>Частота кГц</t>
  </si>
  <si>
    <t>Ед.изм.</t>
  </si>
  <si>
    <t>OmniMаrker 160 (для силовых кабелей) сферический</t>
  </si>
  <si>
    <t>Красный</t>
  </si>
  <si>
    <t>диам. 11,4 см</t>
  </si>
  <si>
    <t>OmniMаrker 161 (для водопровода) сферический</t>
  </si>
  <si>
    <t>Голубой</t>
  </si>
  <si>
    <t>OmniMаrker 162 (для канализации) сферический</t>
  </si>
  <si>
    <t>OmniMаrker 163 (для кабелей связи) сферический</t>
  </si>
  <si>
    <t>OmniMаrker 164 (для газопровода) сферический</t>
  </si>
  <si>
    <t>OmniMаrker 165 (для кабельного ТВ) сферический</t>
  </si>
  <si>
    <t>Оранжево-черный</t>
  </si>
  <si>
    <t xml:space="preserve">Маркероискатель Tempo Marker-Mate EML-100 </t>
  </si>
  <si>
    <t>Фонарь дорожный оградительный (красный, желтый) без батарейки</t>
  </si>
  <si>
    <t>Геомембрана, изоляционный полимерный лист, полиэтилен (ПЭВД, ПЭНД)*</t>
  </si>
  <si>
    <t xml:space="preserve">Геомембрана HDPE 1.0 мм </t>
  </si>
  <si>
    <t xml:space="preserve">Геомембрана  HDPE 1.5 мм </t>
  </si>
  <si>
    <t xml:space="preserve">Геомембрана HDPE 2.0 мм </t>
  </si>
  <si>
    <t xml:space="preserve">Геомембрана  HDPE 2.5 мм </t>
  </si>
  <si>
    <t xml:space="preserve">Геомембрана  LLDPE 1.0 мм </t>
  </si>
  <si>
    <t xml:space="preserve">Геомембрана  LLDPE 1.5 мм </t>
  </si>
  <si>
    <t xml:space="preserve">Геомембрана LLDPE 2.0 мм </t>
  </si>
  <si>
    <t xml:space="preserve">Геомембрана  LLDPE 2.5 мм </t>
  </si>
  <si>
    <t>З-50/1,6/20</t>
  </si>
  <si>
    <t>Декоративный забор 1.6</t>
  </si>
  <si>
    <t>1,6*20</t>
  </si>
  <si>
    <t>ТПЕ-120/2/10</t>
  </si>
  <si>
    <t>зелено-серебристый, сине-серебристый</t>
  </si>
  <si>
    <t>ТПЕ-120/5/6</t>
  </si>
  <si>
    <t>5*6</t>
  </si>
  <si>
    <t>ТПЕ-120/10/20</t>
  </si>
  <si>
    <t>10*20</t>
  </si>
  <si>
    <t>ТПЕ-120/15/15</t>
  </si>
  <si>
    <t>ТПЕ-120/15/20</t>
  </si>
  <si>
    <t>15*20</t>
  </si>
  <si>
    <t>Анкерный болт</t>
  </si>
  <si>
    <t>d 6, l - 50 мм</t>
  </si>
  <si>
    <t>d 10, l - 100 мм</t>
  </si>
  <si>
    <t>d 10, l - 120 мм</t>
  </si>
  <si>
    <t>d 12, l - 100 мм</t>
  </si>
  <si>
    <t>d 12, l - 120 мм</t>
  </si>
  <si>
    <t>Шуруп-глухарь</t>
  </si>
  <si>
    <t>Дюбель пластиковый</t>
  </si>
  <si>
    <t>d 14, l - 80 мм</t>
  </si>
  <si>
    <t>d 14, l - 100 мм</t>
  </si>
  <si>
    <t>d 16, l - 80 мм</t>
  </si>
  <si>
    <t>d 16, l - 100 мм</t>
  </si>
  <si>
    <t>Барьер водоналивной  (БВ-1,2)  со светоотражающей полосой</t>
  </si>
  <si>
    <t>Барьер водоналивной  вкладывающийся (БВВ-1,2) со светоотражающей полосой</t>
  </si>
  <si>
    <t>1200*500*700 мм</t>
  </si>
  <si>
    <t>Барьер водоналивной (БВ-2.0)  со светоотражающей полосой</t>
  </si>
  <si>
    <t>Барьер водоналивной  вкладывающийся (БВВ-2.0) со светоотражающей полосой</t>
  </si>
  <si>
    <t>2000*500*700 мм</t>
  </si>
  <si>
    <t>Преобразователь 220/12 В (до 35 фонарей)</t>
  </si>
  <si>
    <t>Преобразователь 220/12 В (до 70 фонарей)</t>
  </si>
  <si>
    <t>Гирлянда из фонарей ФС-12</t>
  </si>
  <si>
    <t>КМС-6/300</t>
  </si>
  <si>
    <t>ФК-12/0,9/15</t>
  </si>
  <si>
    <t xml:space="preserve">Садовая решетка 12*12 С КРОМКОЙ  15м. </t>
  </si>
  <si>
    <t>12*12</t>
  </si>
  <si>
    <t>0,9*15</t>
  </si>
  <si>
    <t>ФК-22/0,9/15</t>
  </si>
  <si>
    <t xml:space="preserve">Садовая решетка 22*22 С КРОМКОЙ  15м. </t>
  </si>
  <si>
    <t>22*22</t>
  </si>
  <si>
    <t>0,9 * 15</t>
  </si>
  <si>
    <t>ФК-47/0,9/15</t>
  </si>
  <si>
    <t xml:space="preserve">Садовая решетка 47*47 С КРОМКОЙ  15м. </t>
  </si>
  <si>
    <t>47*47</t>
  </si>
  <si>
    <t>ПА-200/2/50</t>
  </si>
  <si>
    <t>ИДН-500 "Протэкт" основной элемент (6 вставок, 6 болтов)</t>
  </si>
  <si>
    <t>500х500х60</t>
  </si>
  <si>
    <t>ИДН-500 "Протэкт" основной элемент (6 вставок, 6 болтов) желтый</t>
  </si>
  <si>
    <t>ИДН-500 "Протэкт" концевой элемент (3 болта)</t>
  </si>
  <si>
    <t>500х250х60</t>
  </si>
  <si>
    <t>ИДН-900 "Протэкт" основной элемент (4 вставки, 12 болтов)</t>
  </si>
  <si>
    <t>900х500х60</t>
  </si>
  <si>
    <t>ИДН-900 "Протэкт" основной элемент (4 вставки, 12 болтов) желтый</t>
  </si>
  <si>
    <t>ИДН-900 "Протэкт" концевой элемент (4 болта)</t>
  </si>
  <si>
    <t>900х250х60</t>
  </si>
  <si>
    <t>1000*200*150 мм</t>
  </si>
  <si>
    <t>ДУ-800/60</t>
  </si>
  <si>
    <t>ДУ-900/110</t>
  </si>
  <si>
    <t>800*60 мм (выс*шир.1 стороны)</t>
  </si>
  <si>
    <t>900*110 мм (выс*шир.1 стороны)</t>
  </si>
  <si>
    <t>У-35/2/100</t>
  </si>
  <si>
    <t>32*35</t>
  </si>
  <si>
    <t>Палка бамбуковая 1,05 м</t>
  </si>
  <si>
    <t>(d 8-10 мм)</t>
  </si>
  <si>
    <t>Натуральный</t>
  </si>
  <si>
    <t xml:space="preserve">Палка бамбуковая 1,50 м </t>
  </si>
  <si>
    <t>(d 12-14 мм)</t>
  </si>
  <si>
    <t>Палка бамбуковая 1,80 м</t>
  </si>
  <si>
    <t>Бордюр для грядок   (сшит в кольцо)</t>
  </si>
  <si>
    <t>h - 1600мм d -  110мм, табличка 400*300 мм</t>
  </si>
  <si>
    <r>
      <t xml:space="preserve">СКТ </t>
    </r>
    <r>
      <rPr>
        <sz val="9"/>
        <rFont val="Arial"/>
        <family val="2"/>
      </rPr>
      <t>Столбик кабельный с табличкой</t>
    </r>
  </si>
  <si>
    <t>макс. Диам.45 см</t>
  </si>
  <si>
    <t>Ф-17/1/5</t>
  </si>
  <si>
    <t>Садовая решетка 17*17   5м.</t>
  </si>
  <si>
    <t>Ф-60/1/5</t>
  </si>
  <si>
    <t>Садовая решетка 50*60 5 м.</t>
  </si>
  <si>
    <t>60*60</t>
  </si>
  <si>
    <t>Ф-90/1/5</t>
  </si>
  <si>
    <t>Садовая решетка 90*100 5 м.</t>
  </si>
  <si>
    <t>Знаки дорожные ГОСТ Р 52290-2004</t>
  </si>
  <si>
    <t>Цена знака на оцинкованной основе с двойной отбортовкой,  руб/шт. с НДС</t>
  </si>
  <si>
    <t>2-ой типоразмер</t>
  </si>
  <si>
    <t>3-типоразмер</t>
  </si>
  <si>
    <t>Размер знака в мм</t>
  </si>
  <si>
    <t>1.1-1.2</t>
  </si>
  <si>
    <t>Предупреждающие знаки,  знаки приоритета</t>
  </si>
  <si>
    <t>Сторона 900 мм</t>
  </si>
  <si>
    <t>Сторона 1200 мм</t>
  </si>
  <si>
    <t xml:space="preserve">1,5-1.33  </t>
  </si>
  <si>
    <t xml:space="preserve"> 2.3.1-2.3.7;2.4</t>
  </si>
  <si>
    <t xml:space="preserve">2.6; 3.1-3.33;                    </t>
  </si>
  <si>
    <t>Запрещающие знаки, предписывающие знаки, знаки приоритета</t>
  </si>
  <si>
    <t xml:space="preserve">4.1.1-4.7,  </t>
  </si>
  <si>
    <t>кроме 3.27, 3.28, 3.29, 3.30</t>
  </si>
  <si>
    <t xml:space="preserve">4.8.1-4.8.3;  </t>
  </si>
  <si>
    <t xml:space="preserve">5.1-5.4;  6.1; </t>
  </si>
  <si>
    <t xml:space="preserve"> 7.1-7.18</t>
  </si>
  <si>
    <t>2.1-2.2; 2.5; 2.7;</t>
  </si>
  <si>
    <t xml:space="preserve">5.5; 5.6; 5.8-5.14; 5.15.2-5.15.6; </t>
  </si>
  <si>
    <t>6; 6.2-6.8.3; 8.12; 8.13</t>
  </si>
  <si>
    <t>1.4.1-1.4.6;</t>
  </si>
  <si>
    <t>8.1.1; 8.1.3-8.1.12;</t>
  </si>
  <si>
    <t>8.1.14-8.21.3</t>
  </si>
  <si>
    <t>756*628</t>
  </si>
  <si>
    <t>756*956</t>
  </si>
  <si>
    <t>бобина 200 п.м.</t>
  </si>
  <si>
    <t>белый, синий, зеленый</t>
  </si>
  <si>
    <t>белый, синий, зеленый, серый</t>
  </si>
  <si>
    <t>Газонные сетки</t>
  </si>
  <si>
    <t>хаки</t>
  </si>
  <si>
    <t>Фасовка</t>
  </si>
  <si>
    <t>1,7*7</t>
  </si>
  <si>
    <t>Ф-170/1,7/3,5</t>
  </si>
  <si>
    <t>150*171</t>
  </si>
  <si>
    <t>1,7*3,1</t>
  </si>
  <si>
    <t>Ф-170/1,7/7</t>
  </si>
  <si>
    <t>150*172</t>
  </si>
  <si>
    <t>черный, хаки</t>
  </si>
  <si>
    <t>Шпалерная сетка</t>
  </si>
  <si>
    <t>Сетки до 1 метра высотой СЕРИЯ Стандарт</t>
  </si>
  <si>
    <t>зеленый, хаки</t>
  </si>
  <si>
    <t>зеленый, хаки, серый</t>
  </si>
  <si>
    <t>Сетки  1 метр высотой  СЕРИЯ Стандарт</t>
  </si>
  <si>
    <t>зеленый, черный</t>
  </si>
  <si>
    <t>зеленый, хаки, хаки-зеленый</t>
  </si>
  <si>
    <t>зеленый, хаки, синий</t>
  </si>
  <si>
    <t>зеленый, хаки, коричн., беж</t>
  </si>
  <si>
    <t>зеленый, хаки, коричн, беж</t>
  </si>
  <si>
    <t>Сетки до 1 метра высотой СЕРИЯ ЭКОНОМ</t>
  </si>
  <si>
    <t>Сетки  1 метр высотой  СЕРИЯ ЭКОНОМ</t>
  </si>
  <si>
    <t xml:space="preserve"> ЗАБОРНЫЕ сетки  СЕРИЯ Стандарт</t>
  </si>
  <si>
    <t xml:space="preserve"> ЗАБОРНЫЕ сетки СЕРИЯ ЭКОНОМ</t>
  </si>
  <si>
    <t>Осенний ассортимент</t>
  </si>
  <si>
    <t>черный, белый</t>
  </si>
  <si>
    <r>
      <t>1,96 * 5,1 м /           10 м</t>
    </r>
    <r>
      <rPr>
        <vertAlign val="superscript"/>
        <sz val="16"/>
        <rFont val="Arial"/>
        <family val="2"/>
      </rPr>
      <t>2</t>
    </r>
  </si>
  <si>
    <r>
      <t>ЛСС   40</t>
    </r>
    <r>
      <rPr>
        <sz val="11"/>
        <rFont val="Arial"/>
        <family val="2"/>
      </rPr>
      <t xml:space="preserve">   </t>
    </r>
  </si>
  <si>
    <r>
      <t>ЛСС   50</t>
    </r>
    <r>
      <rPr>
        <sz val="11"/>
        <rFont val="Arial"/>
        <family val="2"/>
      </rPr>
      <t xml:space="preserve">   </t>
    </r>
  </si>
  <si>
    <r>
      <t>ЛСС   75</t>
    </r>
    <r>
      <rPr>
        <sz val="11"/>
        <rFont val="Arial"/>
        <family val="2"/>
      </rPr>
      <t xml:space="preserve">   </t>
    </r>
  </si>
  <si>
    <r>
      <t>ЛСС 100</t>
    </r>
    <r>
      <rPr>
        <sz val="11"/>
        <rFont val="Arial"/>
        <family val="2"/>
      </rPr>
      <t xml:space="preserve">   </t>
    </r>
  </si>
  <si>
    <r>
      <t xml:space="preserve">СОС </t>
    </r>
    <r>
      <rPr>
        <sz val="10"/>
        <rFont val="Arial"/>
        <family val="2"/>
      </rPr>
      <t>Столбик опознавательный для подземных кабельных линий связи (цвет белый с черным)</t>
    </r>
  </si>
  <si>
    <r>
      <t xml:space="preserve">СОЭ </t>
    </r>
    <r>
      <rPr>
        <sz val="10"/>
        <rFont val="Arial"/>
        <family val="2"/>
      </rPr>
      <t>Столбик опознавательный для подземных кабельных линий электропередач (цвет белый крышка красная)</t>
    </r>
  </si>
  <si>
    <r>
      <t xml:space="preserve">СОГ </t>
    </r>
    <r>
      <rPr>
        <sz val="10"/>
        <rFont val="Arial"/>
        <family val="2"/>
      </rPr>
      <t xml:space="preserve">Столбик опознавательный для подземных газопроводов (цвет желтый с красным) </t>
    </r>
  </si>
  <si>
    <r>
      <t xml:space="preserve">СОГ </t>
    </r>
    <r>
      <rPr>
        <sz val="10"/>
        <rFont val="Arial"/>
        <family val="2"/>
      </rPr>
      <t>Столбик опознавательный для подземных газопроводов (цвет желтый с красным)</t>
    </r>
  </si>
  <si>
    <r>
      <t>ИДН-500 армированный  (концевой элемент-4 болта</t>
    </r>
    <r>
      <rPr>
        <sz val="10"/>
        <rFont val="Arial"/>
        <family val="2"/>
      </rPr>
      <t>)</t>
    </r>
  </si>
  <si>
    <r>
      <t>ИДН-900 армированный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(концевой  элемент, 4 болта</t>
    </r>
    <r>
      <rPr>
        <sz val="10"/>
        <rFont val="Arial"/>
        <family val="2"/>
      </rPr>
      <t>)</t>
    </r>
  </si>
  <si>
    <r>
      <t xml:space="preserve">«Солдатик» </t>
    </r>
    <r>
      <rPr>
        <sz val="11"/>
        <rFont val="Arial"/>
        <family val="2"/>
      </rPr>
      <t>для вертик. разметки</t>
    </r>
  </si>
  <si>
    <r>
      <t xml:space="preserve">Столбик сигнальный упругий </t>
    </r>
    <r>
      <rPr>
        <b/>
        <sz val="11"/>
        <rFont val="Arial"/>
        <family val="2"/>
      </rPr>
      <t>ССУ-480</t>
    </r>
  </si>
  <si>
    <r>
      <t xml:space="preserve">Столбик сигнальный упругий </t>
    </r>
    <r>
      <rPr>
        <b/>
        <sz val="11"/>
        <rFont val="Arial"/>
        <family val="2"/>
      </rPr>
      <t>ССУ-750</t>
    </r>
  </si>
  <si>
    <r>
      <rPr>
        <b/>
        <sz val="11"/>
        <rFont val="Arial"/>
        <family val="2"/>
      </rPr>
      <t>ССУ-800</t>
    </r>
    <r>
      <rPr>
        <sz val="11"/>
        <rFont val="Arial"/>
        <family val="2"/>
      </rPr>
      <t xml:space="preserve"> Столбик сигнальный упругий </t>
    </r>
  </si>
  <si>
    <r>
      <t xml:space="preserve">СДС </t>
    </r>
    <r>
      <rPr>
        <sz val="11"/>
        <rFont val="Arial"/>
        <family val="2"/>
      </rPr>
      <t>Столбик дорожный полиэтилен. (сорт 1)</t>
    </r>
  </si>
  <si>
    <r>
      <t xml:space="preserve">СДС </t>
    </r>
    <r>
      <rPr>
        <sz val="11"/>
        <rFont val="Arial"/>
        <family val="2"/>
      </rPr>
      <t>Столбик дорожный полиэтилен. ( 2 сорт)</t>
    </r>
  </si>
  <si>
    <r>
      <t xml:space="preserve">СДСУ </t>
    </r>
    <r>
      <rPr>
        <sz val="11"/>
        <rFont val="Arial"/>
        <family val="2"/>
      </rPr>
      <t>Столбик дорожный упругий прямой</t>
    </r>
  </si>
  <si>
    <r>
      <t xml:space="preserve">СДСУ </t>
    </r>
    <r>
      <rPr>
        <sz val="11"/>
        <rFont val="Arial"/>
        <family val="2"/>
      </rPr>
      <t>Столбик дорожный упругий скругленный</t>
    </r>
  </si>
  <si>
    <t>Д-33/1/50</t>
  </si>
  <si>
    <t>Геосетка дорожная 1м</t>
  </si>
  <si>
    <t xml:space="preserve">HDPE 1.0 </t>
  </si>
  <si>
    <t xml:space="preserve">HDPE 1.5 </t>
  </si>
  <si>
    <t xml:space="preserve">HDPE 2.0 </t>
  </si>
  <si>
    <t xml:space="preserve">HDPE 2.5 </t>
  </si>
  <si>
    <t xml:space="preserve">LLDPE 1.0 </t>
  </si>
  <si>
    <t xml:space="preserve">LLDPE 1.5 </t>
  </si>
  <si>
    <t xml:space="preserve">LLDPE 2.0 </t>
  </si>
  <si>
    <t xml:space="preserve">LLDPE 2.5 </t>
  </si>
  <si>
    <t>Спанбонд                                                                        ландшафтный</t>
  </si>
  <si>
    <t>ООО "КОНУС-С", г. Тольятти, Самарскаой обл.,  ул. Ярославская 8, офис 417, 8 960 834-40-06, 8 (8482) 31-92-13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</si>
</sst>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;[Red]#,##0"/>
    <numFmt numFmtId="167" formatCode="#,##0.00&quot;р.&quot;"/>
    <numFmt numFmtId="168" formatCode="#,##0&quot;р.&quot;"/>
    <numFmt numFmtId="169" formatCode="0.00;[Red]0.00"/>
    <numFmt numFmtId="170" formatCode="0;[Red]0"/>
    <numFmt numFmtId="171" formatCode="0.000000"/>
    <numFmt numFmtId="172" formatCode="0.0%"/>
    <numFmt numFmtId="173" formatCode="_-* #,##0\ &quot;р.&quot;_-;\-* #,##0\ &quot;р.&quot;_-;_-* &quot;-&quot;\ &quot;р.&quot;_-;_-@_-"/>
    <numFmt numFmtId="174" formatCode="[$-FC19]d\ mmmm\ yyyy\ &quot;г.&quot;"/>
    <numFmt numFmtId="175" formatCode="#,##0.0"/>
    <numFmt numFmtId="176" formatCode="0.0000"/>
  </numFmts>
  <fonts count="174">
    <font>
      <sz val="10"/>
      <name val="Arial Cyr"/>
      <family val="0"/>
    </font>
    <font>
      <sz val="11"/>
      <color indexed="8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u val="single"/>
      <sz val="11"/>
      <name val="Times New Roman"/>
      <family val="1"/>
    </font>
    <font>
      <sz val="20"/>
      <name val="Arial"/>
      <family val="2"/>
    </font>
    <font>
      <u val="single"/>
      <sz val="14"/>
      <name val="Times New Roman"/>
      <family val="1"/>
    </font>
    <font>
      <sz val="16"/>
      <name val="Times New Roman"/>
      <family val="1"/>
    </font>
    <font>
      <sz val="24"/>
      <name val="Arial Cyr"/>
      <family val="0"/>
    </font>
    <font>
      <u val="single"/>
      <sz val="1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6"/>
      <name val="Arial Cyr"/>
      <family val="0"/>
    </font>
    <font>
      <sz val="11"/>
      <name val="Arial Cyr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4"/>
      <name val="Arial Cyr"/>
      <family val="0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u val="single"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vertAlign val="superscript"/>
      <sz val="16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b/>
      <sz val="12"/>
      <name val="Arial Cyr"/>
      <family val="0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63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i/>
      <sz val="11"/>
      <color indexed="23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0"/>
      <color indexed="62"/>
      <name val="Times New Roman"/>
      <family val="1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6"/>
      <color indexed="10"/>
      <name val="Verdana"/>
      <family val="2"/>
    </font>
    <font>
      <sz val="10"/>
      <color indexed="10"/>
      <name val="Arial"/>
      <family val="2"/>
    </font>
    <font>
      <sz val="12"/>
      <color indexed="10"/>
      <name val="Verdana"/>
      <family val="2"/>
    </font>
    <font>
      <sz val="10"/>
      <color indexed="10"/>
      <name val="Times New Roman"/>
      <family val="1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Verdana"/>
      <family val="2"/>
    </font>
    <font>
      <sz val="9"/>
      <color indexed="10"/>
      <name val="Times New Roman"/>
      <family val="1"/>
    </font>
    <font>
      <sz val="10"/>
      <color indexed="8"/>
      <name val="Verdana"/>
      <family val="2"/>
    </font>
    <font>
      <sz val="11"/>
      <name val="Verdana"/>
      <family val="2"/>
    </font>
    <font>
      <sz val="11"/>
      <color indexed="10"/>
      <name val="Times New Roman"/>
      <family val="1"/>
    </font>
    <font>
      <b/>
      <sz val="16"/>
      <name val="Verdana"/>
      <family val="2"/>
    </font>
    <font>
      <sz val="11"/>
      <color indexed="10"/>
      <name val="Calibri"/>
      <family val="2"/>
    </font>
    <font>
      <b/>
      <sz val="11"/>
      <name val="Verdana"/>
      <family val="2"/>
    </font>
    <font>
      <b/>
      <sz val="9"/>
      <color indexed="10"/>
      <name val="Times New Roman"/>
      <family val="1"/>
    </font>
    <font>
      <sz val="16"/>
      <color indexed="10"/>
      <name val="Calibri"/>
      <family val="2"/>
    </font>
    <font>
      <b/>
      <sz val="16"/>
      <color indexed="10"/>
      <name val="Verdana"/>
      <family val="2"/>
    </font>
    <font>
      <b/>
      <sz val="16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b/>
      <sz val="9"/>
      <name val="Verdana"/>
      <family val="2"/>
    </font>
    <font>
      <b/>
      <sz val="11"/>
      <color indexed="8"/>
      <name val="Arial"/>
      <family val="2"/>
    </font>
    <font>
      <b/>
      <sz val="18"/>
      <name val="Verdana"/>
      <family val="2"/>
    </font>
    <font>
      <sz val="8"/>
      <color indexed="10"/>
      <name val="Times New Roman"/>
      <family val="1"/>
    </font>
    <font>
      <b/>
      <sz val="20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8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i/>
      <sz val="11"/>
      <color rgb="FF7F7F7F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sz val="11"/>
      <color rgb="FF006100"/>
      <name val="Verdana"/>
      <family val="2"/>
    </font>
    <font>
      <sz val="10"/>
      <color rgb="FF365F91"/>
      <name val="Times New Roman"/>
      <family val="1"/>
    </font>
    <font>
      <sz val="11"/>
      <color rgb="FFFF0000"/>
      <name val="Arial"/>
      <family val="2"/>
    </font>
    <font>
      <sz val="16"/>
      <color rgb="FFFF0000"/>
      <name val="Verdana"/>
      <family val="2"/>
    </font>
    <font>
      <sz val="10"/>
      <color rgb="FFFF0000"/>
      <name val="Arial"/>
      <family val="2"/>
    </font>
    <font>
      <sz val="12"/>
      <color rgb="FFFF0000"/>
      <name val="Verdana"/>
      <family val="2"/>
    </font>
    <font>
      <sz val="10"/>
      <color rgb="FFFF0000"/>
      <name val="Times New Roman"/>
      <family val="1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6"/>
      <color rgb="FFFF0000"/>
      <name val="Arial Cyr"/>
      <family val="0"/>
    </font>
    <font>
      <sz val="12"/>
      <color rgb="FFFF0000"/>
      <name val="Arial Cyr"/>
      <family val="0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Verdana"/>
      <family val="2"/>
    </font>
    <font>
      <sz val="9"/>
      <color rgb="FFFF0000"/>
      <name val="Times New Roman"/>
      <family val="1"/>
    </font>
    <font>
      <sz val="10"/>
      <color theme="1"/>
      <name val="Verdana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6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FF0000"/>
      <name val="Verdana"/>
      <family val="2"/>
    </font>
    <font>
      <b/>
      <sz val="16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000000"/>
      <name val="Arial"/>
      <family val="2"/>
    </font>
    <font>
      <sz val="16"/>
      <color theme="1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Times New Roman"/>
      <family val="1"/>
    </font>
    <font>
      <b/>
      <sz val="20"/>
      <color theme="1"/>
      <name val="Verdana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1" applyNumberFormat="0" applyAlignment="0" applyProtection="0"/>
    <xf numFmtId="0" fontId="125" fillId="27" borderId="2" applyNumberFormat="0" applyAlignment="0" applyProtection="0"/>
    <xf numFmtId="0" fontId="1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6" applyNumberFormat="0" applyFill="0" applyAlignment="0" applyProtection="0"/>
    <xf numFmtId="0" fontId="131" fillId="28" borderId="7" applyNumberFormat="0" applyAlignment="0" applyProtection="0"/>
    <xf numFmtId="0" fontId="132" fillId="0" borderId="0" applyNumberFormat="0" applyFill="0" applyBorder="0" applyAlignment="0" applyProtection="0"/>
    <xf numFmtId="0" fontId="1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4" fillId="30" borderId="0" applyNumberFormat="0" applyBorder="0" applyAlignment="0" applyProtection="0"/>
    <xf numFmtId="0" fontId="1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32" borderId="0" applyNumberFormat="0" applyBorder="0" applyAlignment="0" applyProtection="0"/>
  </cellStyleXfs>
  <cellXfs count="2167">
    <xf numFmtId="0" fontId="0" fillId="0" borderId="0" xfId="0" applyAlignment="1">
      <alignment/>
    </xf>
    <xf numFmtId="0" fontId="11" fillId="0" borderId="0" xfId="0" applyFont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 wrapText="1"/>
    </xf>
    <xf numFmtId="1" fontId="21" fillId="33" borderId="0" xfId="0" applyNumberFormat="1" applyFont="1" applyFill="1" applyBorder="1" applyAlignment="1">
      <alignment horizontal="center" wrapText="1"/>
    </xf>
    <xf numFmtId="1" fontId="20" fillId="33" borderId="0" xfId="0" applyNumberFormat="1" applyFont="1" applyFill="1" applyBorder="1" applyAlignment="1">
      <alignment horizontal="center" wrapText="1"/>
    </xf>
    <xf numFmtId="2" fontId="21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9" fontId="17" fillId="0" borderId="0" xfId="0" applyNumberFormat="1" applyFont="1" applyAlignment="1">
      <alignment/>
    </xf>
    <xf numFmtId="169" fontId="1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14" fontId="10" fillId="0" borderId="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 wrapText="1"/>
    </xf>
    <xf numFmtId="2" fontId="22" fillId="0" borderId="12" xfId="0" applyNumberFormat="1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14" xfId="0" applyNumberFormat="1" applyFont="1" applyFill="1" applyBorder="1" applyAlignment="1">
      <alignment horizontal="center" wrapText="1"/>
    </xf>
    <xf numFmtId="1" fontId="22" fillId="0" borderId="15" xfId="0" applyNumberFormat="1" applyFont="1" applyFill="1" applyBorder="1" applyAlignment="1">
      <alignment horizontal="center" wrapText="1"/>
    </xf>
    <xf numFmtId="2" fontId="22" fillId="0" borderId="16" xfId="0" applyNumberFormat="1" applyFont="1" applyFill="1" applyBorder="1" applyAlignment="1">
      <alignment horizontal="center" wrapText="1"/>
    </xf>
    <xf numFmtId="1" fontId="22" fillId="0" borderId="17" xfId="0" applyNumberFormat="1" applyFont="1" applyFill="1" applyBorder="1" applyAlignment="1">
      <alignment horizontal="center" wrapText="1"/>
    </xf>
    <xf numFmtId="1" fontId="22" fillId="0" borderId="18" xfId="0" applyNumberFormat="1" applyFont="1" applyFill="1" applyBorder="1" applyAlignment="1">
      <alignment horizontal="center" wrapText="1"/>
    </xf>
    <xf numFmtId="2" fontId="22" fillId="0" borderId="19" xfId="0" applyNumberFormat="1" applyFont="1" applyFill="1" applyBorder="1" applyAlignment="1">
      <alignment horizontal="center" wrapText="1"/>
    </xf>
    <xf numFmtId="1" fontId="22" fillId="0" borderId="2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17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25" fillId="0" borderId="0" xfId="42" applyFont="1" applyAlignment="1" applyProtection="1">
      <alignment horizontal="left"/>
      <protection/>
    </xf>
    <xf numFmtId="0" fontId="22" fillId="0" borderId="2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0" fillId="0" borderId="0" xfId="42" applyFon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26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54" applyFont="1">
      <alignment/>
      <protection/>
    </xf>
    <xf numFmtId="1" fontId="1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33" fillId="0" borderId="0" xfId="0" applyFont="1" applyAlignment="1">
      <alignment/>
    </xf>
    <xf numFmtId="0" fontId="139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1" fontId="38" fillId="0" borderId="28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wrapText="1"/>
    </xf>
    <xf numFmtId="1" fontId="38" fillId="0" borderId="29" xfId="0" applyNumberFormat="1" applyFont="1" applyBorder="1" applyAlignment="1">
      <alignment horizontal="center" vertical="center" wrapText="1"/>
    </xf>
    <xf numFmtId="1" fontId="38" fillId="0" borderId="3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22" fillId="0" borderId="31" xfId="0" applyNumberFormat="1" applyFont="1" applyFill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center" wrapText="1"/>
    </xf>
    <xf numFmtId="2" fontId="22" fillId="0" borderId="32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1" fontId="22" fillId="0" borderId="2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169" fontId="0" fillId="0" borderId="0" xfId="0" applyNumberFormat="1" applyFont="1" applyAlignment="1">
      <alignment/>
    </xf>
    <xf numFmtId="0" fontId="22" fillId="0" borderId="3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left" wrapText="1"/>
    </xf>
    <xf numFmtId="0" fontId="22" fillId="0" borderId="34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81" fillId="0" borderId="0" xfId="0" applyFont="1" applyAlignment="1">
      <alignment/>
    </xf>
    <xf numFmtId="1" fontId="22" fillId="0" borderId="17" xfId="56" applyNumberFormat="1" applyFont="1" applyFill="1" applyBorder="1" applyAlignment="1">
      <alignment horizontal="center" wrapText="1"/>
      <protection/>
    </xf>
    <xf numFmtId="1" fontId="22" fillId="0" borderId="18" xfId="56" applyNumberFormat="1" applyFont="1" applyFill="1" applyBorder="1" applyAlignment="1">
      <alignment horizontal="center" wrapText="1"/>
      <protection/>
    </xf>
    <xf numFmtId="2" fontId="22" fillId="0" borderId="19" xfId="56" applyNumberFormat="1" applyFont="1" applyFill="1" applyBorder="1" applyAlignment="1">
      <alignment horizontal="center" wrapText="1"/>
      <protection/>
    </xf>
    <xf numFmtId="0" fontId="22" fillId="0" borderId="18" xfId="56" applyFont="1" applyFill="1" applyBorder="1" applyAlignment="1">
      <alignment horizontal="center" wrapText="1"/>
      <protection/>
    </xf>
    <xf numFmtId="1" fontId="22" fillId="0" borderId="33" xfId="0" applyNumberFormat="1" applyFont="1" applyFill="1" applyBorder="1" applyAlignment="1">
      <alignment horizontal="center" wrapText="1"/>
    </xf>
    <xf numFmtId="1" fontId="10" fillId="0" borderId="36" xfId="0" applyNumberFormat="1" applyFont="1" applyFill="1" applyBorder="1" applyAlignment="1">
      <alignment horizontal="center" wrapText="1"/>
    </xf>
    <xf numFmtId="2" fontId="40" fillId="0" borderId="0" xfId="0" applyNumberFormat="1" applyFont="1" applyBorder="1" applyAlignment="1">
      <alignment horizontal="left"/>
    </xf>
    <xf numFmtId="2" fontId="40" fillId="0" borderId="0" xfId="0" applyNumberFormat="1" applyFont="1" applyAlignment="1">
      <alignment horizontal="left"/>
    </xf>
    <xf numFmtId="2" fontId="22" fillId="0" borderId="37" xfId="0" applyNumberFormat="1" applyFont="1" applyFill="1" applyBorder="1" applyAlignment="1">
      <alignment horizontal="center" wrapText="1"/>
    </xf>
    <xf numFmtId="0" fontId="10" fillId="0" borderId="38" xfId="55" applyFont="1" applyFill="1" applyBorder="1" applyAlignment="1">
      <alignment vertical="center" wrapText="1"/>
      <protection/>
    </xf>
    <xf numFmtId="0" fontId="82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1" fontId="22" fillId="0" borderId="11" xfId="56" applyNumberFormat="1" applyFont="1" applyFill="1" applyBorder="1" applyAlignment="1">
      <alignment horizontal="center" wrapText="1"/>
      <protection/>
    </xf>
    <xf numFmtId="1" fontId="22" fillId="0" borderId="14" xfId="56" applyNumberFormat="1" applyFont="1" applyFill="1" applyBorder="1" applyAlignment="1">
      <alignment horizontal="center" wrapText="1"/>
      <protection/>
    </xf>
    <xf numFmtId="1" fontId="22" fillId="0" borderId="15" xfId="56" applyNumberFormat="1" applyFont="1" applyFill="1" applyBorder="1" applyAlignment="1">
      <alignment horizontal="center" wrapText="1"/>
      <protection/>
    </xf>
    <xf numFmtId="2" fontId="22" fillId="0" borderId="16" xfId="56" applyNumberFormat="1" applyFont="1" applyFill="1" applyBorder="1" applyAlignment="1">
      <alignment horizontal="center" wrapText="1"/>
      <protection/>
    </xf>
    <xf numFmtId="0" fontId="22" fillId="0" borderId="15" xfId="56" applyFont="1" applyFill="1" applyBorder="1" applyAlignment="1">
      <alignment horizontal="center" wrapText="1"/>
      <protection/>
    </xf>
    <xf numFmtId="0" fontId="12" fillId="0" borderId="16" xfId="0" applyFont="1" applyFill="1" applyBorder="1" applyAlignment="1">
      <alignment horizontal="left" wrapText="1"/>
    </xf>
    <xf numFmtId="0" fontId="12" fillId="0" borderId="19" xfId="56" applyFont="1" applyFill="1" applyBorder="1" applyAlignment="1">
      <alignment horizontal="left" wrapText="1"/>
      <protection/>
    </xf>
    <xf numFmtId="0" fontId="22" fillId="0" borderId="18" xfId="56" applyFont="1" applyFill="1" applyBorder="1" applyAlignment="1">
      <alignment horizontal="left" wrapText="1"/>
      <protection/>
    </xf>
    <xf numFmtId="0" fontId="22" fillId="0" borderId="15" xfId="56" applyFont="1" applyFill="1" applyBorder="1" applyAlignment="1">
      <alignment horizontal="left" wrapText="1"/>
      <protection/>
    </xf>
    <xf numFmtId="1" fontId="12" fillId="0" borderId="24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 wrapText="1"/>
    </xf>
    <xf numFmtId="1" fontId="12" fillId="0" borderId="36" xfId="0" applyNumberFormat="1" applyFont="1" applyFill="1" applyBorder="1" applyAlignment="1">
      <alignment horizontal="center" wrapText="1"/>
    </xf>
    <xf numFmtId="1" fontId="22" fillId="0" borderId="36" xfId="0" applyNumberFormat="1" applyFont="1" applyFill="1" applyBorder="1" applyAlignment="1">
      <alignment horizontal="center" wrapText="1"/>
    </xf>
    <xf numFmtId="1" fontId="12" fillId="0" borderId="25" xfId="0" applyNumberFormat="1" applyFont="1" applyFill="1" applyBorder="1" applyAlignment="1">
      <alignment horizontal="center" wrapText="1"/>
    </xf>
    <xf numFmtId="1" fontId="22" fillId="0" borderId="25" xfId="0" applyNumberFormat="1" applyFont="1" applyFill="1" applyBorder="1" applyAlignment="1">
      <alignment horizontal="center" wrapText="1"/>
    </xf>
    <xf numFmtId="2" fontId="22" fillId="0" borderId="13" xfId="56" applyNumberFormat="1" applyFont="1" applyFill="1" applyBorder="1" applyAlignment="1">
      <alignment horizontal="center" wrapText="1"/>
      <protection/>
    </xf>
    <xf numFmtId="1" fontId="12" fillId="0" borderId="22" xfId="0" applyNumberFormat="1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 wrapText="1"/>
    </xf>
    <xf numFmtId="0" fontId="83" fillId="0" borderId="0" xfId="0" applyFont="1" applyAlignment="1">
      <alignment/>
    </xf>
    <xf numFmtId="3" fontId="38" fillId="0" borderId="29" xfId="0" applyNumberFormat="1" applyFont="1" applyBorder="1" applyAlignment="1">
      <alignment horizontal="center" vertical="center"/>
    </xf>
    <xf numFmtId="3" fontId="38" fillId="0" borderId="41" xfId="0" applyNumberFormat="1" applyFont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 wrapText="1"/>
    </xf>
    <xf numFmtId="0" fontId="22" fillId="0" borderId="0" xfId="55" applyFont="1">
      <alignment/>
      <protection/>
    </xf>
    <xf numFmtId="165" fontId="22" fillId="0" borderId="0" xfId="55" applyNumberFormat="1" applyFont="1" applyFill="1" applyBorder="1" applyAlignment="1">
      <alignment horizontal="center" vertical="center" wrapText="1"/>
      <protection/>
    </xf>
    <xf numFmtId="1" fontId="22" fillId="0" borderId="0" xfId="55" applyNumberFormat="1" applyFont="1" applyBorder="1" applyAlignment="1">
      <alignment horizontal="center" vertical="center"/>
      <protection/>
    </xf>
    <xf numFmtId="169" fontId="22" fillId="0" borderId="36" xfId="0" applyNumberFormat="1" applyFont="1" applyBorder="1" applyAlignment="1">
      <alignment horizontal="center" vertical="center" wrapText="1"/>
    </xf>
    <xf numFmtId="0" fontId="22" fillId="0" borderId="0" xfId="55" applyFont="1" applyBorder="1" applyAlignment="1">
      <alignment horizontal="left" vertical="center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2" fontId="22" fillId="0" borderId="0" xfId="55" applyNumberFormat="1" applyFont="1" applyBorder="1" applyAlignment="1">
      <alignment horizontal="center" vertical="center" wrapText="1"/>
      <protection/>
    </xf>
    <xf numFmtId="1" fontId="22" fillId="0" borderId="0" xfId="55" applyNumberFormat="1" applyFont="1" applyBorder="1" applyAlignment="1">
      <alignment horizontal="center" vertical="center" wrapText="1"/>
      <protection/>
    </xf>
    <xf numFmtId="1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/>
      <protection/>
    </xf>
    <xf numFmtId="2" fontId="22" fillId="0" borderId="0" xfId="55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164" fontId="33" fillId="0" borderId="0" xfId="0" applyNumberFormat="1" applyFont="1" applyBorder="1" applyAlignment="1">
      <alignment vertical="center"/>
    </xf>
    <xf numFmtId="2" fontId="28" fillId="0" borderId="0" xfId="55" applyNumberFormat="1" applyFont="1" applyAlignment="1">
      <alignment vertical="center"/>
      <protection/>
    </xf>
    <xf numFmtId="164" fontId="33" fillId="0" borderId="0" xfId="55" applyNumberFormat="1" applyFont="1" applyBorder="1" applyAlignment="1">
      <alignment vertical="center"/>
      <protection/>
    </xf>
    <xf numFmtId="0" fontId="22" fillId="0" borderId="21" xfId="55" applyFont="1" applyBorder="1" applyAlignment="1">
      <alignment horizontal="left" vertical="center" wrapText="1"/>
      <protection/>
    </xf>
    <xf numFmtId="0" fontId="12" fillId="0" borderId="21" xfId="55" applyFont="1" applyBorder="1" applyAlignment="1">
      <alignment vertical="center" wrapText="1"/>
      <protection/>
    </xf>
    <xf numFmtId="0" fontId="22" fillId="0" borderId="21" xfId="55" applyFont="1" applyBorder="1" applyAlignment="1">
      <alignment horizontal="center" vertical="center" wrapText="1"/>
      <protection/>
    </xf>
    <xf numFmtId="2" fontId="22" fillId="0" borderId="0" xfId="55" applyNumberFormat="1" applyFont="1" applyAlignment="1">
      <alignment vertical="center"/>
      <protection/>
    </xf>
    <xf numFmtId="164" fontId="22" fillId="0" borderId="0" xfId="55" applyNumberFormat="1" applyFont="1" applyBorder="1" applyAlignment="1">
      <alignment vertical="center"/>
      <protection/>
    </xf>
    <xf numFmtId="0" fontId="22" fillId="0" borderId="15" xfId="55" applyFont="1" applyBorder="1" applyAlignment="1">
      <alignment horizontal="left" vertical="center" wrapText="1"/>
      <protection/>
    </xf>
    <xf numFmtId="0" fontId="12" fillId="0" borderId="15" xfId="55" applyFont="1" applyBorder="1" applyAlignment="1">
      <alignment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22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vertical="center" wrapText="1"/>
    </xf>
    <xf numFmtId="0" fontId="20" fillId="0" borderId="14" xfId="0" applyFont="1" applyBorder="1" applyAlignment="1">
      <alignment horizontal="justify" vertical="top" wrapText="1"/>
    </xf>
    <xf numFmtId="0" fontId="21" fillId="0" borderId="15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 wrapText="1"/>
    </xf>
    <xf numFmtId="0" fontId="20" fillId="0" borderId="42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top" wrapText="1"/>
    </xf>
    <xf numFmtId="0" fontId="21" fillId="0" borderId="25" xfId="0" applyFont="1" applyBorder="1" applyAlignment="1">
      <alignment vertical="center" wrapText="1"/>
    </xf>
    <xf numFmtId="0" fontId="20" fillId="0" borderId="11" xfId="0" applyFont="1" applyBorder="1" applyAlignment="1">
      <alignment horizontal="justify" vertical="top" wrapText="1"/>
    </xf>
    <xf numFmtId="0" fontId="21" fillId="0" borderId="23" xfId="0" applyFont="1" applyBorder="1" applyAlignment="1">
      <alignment vertical="center" wrapText="1"/>
    </xf>
    <xf numFmtId="0" fontId="20" fillId="0" borderId="43" xfId="0" applyFont="1" applyBorder="1" applyAlignment="1">
      <alignment horizontal="justify" vertical="top" wrapText="1"/>
    </xf>
    <xf numFmtId="0" fontId="21" fillId="0" borderId="21" xfId="0" applyFont="1" applyBorder="1" applyAlignment="1">
      <alignment vertical="center" wrapText="1"/>
    </xf>
    <xf numFmtId="0" fontId="17" fillId="0" borderId="0" xfId="0" applyFont="1" applyFill="1" applyAlignment="1">
      <alignment/>
    </xf>
    <xf numFmtId="0" fontId="22" fillId="0" borderId="17" xfId="56" applyFont="1" applyFill="1" applyBorder="1" applyAlignment="1">
      <alignment horizontal="left" wrapText="1"/>
      <protection/>
    </xf>
    <xf numFmtId="0" fontId="12" fillId="0" borderId="18" xfId="56" applyFont="1" applyFill="1" applyBorder="1" applyAlignment="1">
      <alignment horizontal="left" wrapText="1"/>
      <protection/>
    </xf>
    <xf numFmtId="0" fontId="22" fillId="0" borderId="43" xfId="56" applyFont="1" applyFill="1" applyBorder="1" applyAlignment="1">
      <alignment horizontal="left" wrapText="1"/>
      <protection/>
    </xf>
    <xf numFmtId="0" fontId="12" fillId="0" borderId="15" xfId="56" applyFont="1" applyFill="1" applyBorder="1" applyAlignment="1">
      <alignment horizontal="left" wrapText="1"/>
      <protection/>
    </xf>
    <xf numFmtId="0" fontId="12" fillId="0" borderId="21" xfId="56" applyFont="1" applyFill="1" applyBorder="1" applyAlignment="1">
      <alignment horizontal="left" wrapText="1"/>
      <protection/>
    </xf>
    <xf numFmtId="1" fontId="22" fillId="0" borderId="43" xfId="56" applyNumberFormat="1" applyFont="1" applyFill="1" applyBorder="1" applyAlignment="1">
      <alignment horizontal="center" wrapText="1"/>
      <protection/>
    </xf>
    <xf numFmtId="0" fontId="22" fillId="0" borderId="21" xfId="56" applyFont="1" applyFill="1" applyBorder="1" applyAlignment="1">
      <alignment horizontal="center" wrapText="1"/>
      <protection/>
    </xf>
    <xf numFmtId="0" fontId="22" fillId="0" borderId="14" xfId="56" applyFont="1" applyFill="1" applyBorder="1" applyAlignment="1">
      <alignment horizontal="left" wrapText="1"/>
      <protection/>
    </xf>
    <xf numFmtId="2" fontId="22" fillId="0" borderId="15" xfId="56" applyNumberFormat="1" applyFont="1" applyFill="1" applyBorder="1" applyAlignment="1">
      <alignment horizontal="center" wrapText="1"/>
      <protection/>
    </xf>
    <xf numFmtId="0" fontId="22" fillId="0" borderId="4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22" fillId="0" borderId="29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12" fillId="0" borderId="18" xfId="0" applyFont="1" applyBorder="1" applyAlignment="1">
      <alignment/>
    </xf>
    <xf numFmtId="0" fontId="2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169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46" xfId="55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2" fillId="0" borderId="4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84" fillId="0" borderId="0" xfId="0" applyFont="1" applyAlignment="1">
      <alignment/>
    </xf>
    <xf numFmtId="0" fontId="20" fillId="0" borderId="15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9" fillId="0" borderId="0" xfId="55" applyFont="1">
      <alignment/>
      <protection/>
    </xf>
    <xf numFmtId="0" fontId="9" fillId="0" borderId="48" xfId="55" applyFont="1" applyFill="1" applyBorder="1" applyAlignment="1">
      <alignment horizontal="left" wrapText="1"/>
      <protection/>
    </xf>
    <xf numFmtId="0" fontId="10" fillId="0" borderId="50" xfId="55" applyFont="1" applyFill="1" applyBorder="1" applyAlignment="1">
      <alignment wrapText="1"/>
      <protection/>
    </xf>
    <xf numFmtId="0" fontId="9" fillId="0" borderId="51" xfId="55" applyFont="1" applyFill="1" applyBorder="1" applyAlignment="1">
      <alignment horizontal="center" wrapText="1"/>
      <protection/>
    </xf>
    <xf numFmtId="0" fontId="9" fillId="0" borderId="52" xfId="55" applyFont="1" applyFill="1" applyBorder="1" applyAlignment="1">
      <alignment horizont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7" fillId="0" borderId="0" xfId="0" applyFont="1" applyAlignment="1">
      <alignment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7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vertical="center" wrapText="1"/>
    </xf>
    <xf numFmtId="2" fontId="14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2" xfId="55" applyFont="1" applyFill="1" applyBorder="1" applyAlignment="1">
      <alignment horizontal="center" vertical="center" wrapText="1"/>
      <protection/>
    </xf>
    <xf numFmtId="14" fontId="22" fillId="0" borderId="18" xfId="0" applyNumberFormat="1" applyFont="1" applyFill="1" applyBorder="1" applyAlignment="1">
      <alignment horizontal="left" vertical="center" wrapText="1"/>
    </xf>
    <xf numFmtId="14" fontId="12" fillId="0" borderId="18" xfId="0" applyNumberFormat="1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2" fillId="0" borderId="54" xfId="56" applyNumberFormat="1" applyFont="1" applyFill="1" applyBorder="1" applyAlignment="1">
      <alignment horizontal="center" wrapText="1"/>
      <protection/>
    </xf>
    <xf numFmtId="0" fontId="44" fillId="0" borderId="55" xfId="55" applyFont="1" applyFill="1" applyBorder="1" applyAlignment="1">
      <alignment horizontal="center" vertical="center" wrapText="1"/>
      <protection/>
    </xf>
    <xf numFmtId="0" fontId="44" fillId="0" borderId="56" xfId="55" applyFont="1" applyFill="1" applyBorder="1" applyAlignment="1">
      <alignment horizontal="center" vertical="center" wrapText="1"/>
      <protection/>
    </xf>
    <xf numFmtId="0" fontId="44" fillId="0" borderId="52" xfId="55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left" wrapText="1"/>
      <protection/>
    </xf>
    <xf numFmtId="2" fontId="22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/>
    </xf>
    <xf numFmtId="0" fontId="22" fillId="0" borderId="24" xfId="56" applyFont="1" applyFill="1" applyBorder="1" applyAlignment="1">
      <alignment horizontal="center" wrapText="1"/>
      <protection/>
    </xf>
    <xf numFmtId="0" fontId="22" fillId="0" borderId="25" xfId="56" applyFont="1" applyFill="1" applyBorder="1" applyAlignment="1">
      <alignment horizontal="center" wrapText="1"/>
      <protection/>
    </xf>
    <xf numFmtId="0" fontId="12" fillId="0" borderId="11" xfId="56" applyFont="1" applyFill="1" applyBorder="1" applyAlignment="1">
      <alignment horizontal="left" wrapText="1"/>
      <protection/>
    </xf>
    <xf numFmtId="0" fontId="22" fillId="0" borderId="11" xfId="56" applyFont="1" applyFill="1" applyBorder="1" applyAlignment="1">
      <alignment horizontal="center" wrapText="1"/>
      <protection/>
    </xf>
    <xf numFmtId="0" fontId="22" fillId="0" borderId="4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141" fillId="0" borderId="0" xfId="0" applyFont="1" applyAlignment="1">
      <alignment/>
    </xf>
    <xf numFmtId="0" fontId="22" fillId="0" borderId="57" xfId="56" applyFont="1" applyFill="1" applyBorder="1" applyAlignment="1">
      <alignment horizontal="left" wrapText="1"/>
      <protection/>
    </xf>
    <xf numFmtId="1" fontId="22" fillId="0" borderId="57" xfId="56" applyNumberFormat="1" applyFont="1" applyFill="1" applyBorder="1" applyAlignment="1">
      <alignment horizontal="center" wrapText="1"/>
      <protection/>
    </xf>
    <xf numFmtId="1" fontId="22" fillId="0" borderId="58" xfId="56" applyNumberFormat="1" applyFont="1" applyFill="1" applyBorder="1" applyAlignment="1">
      <alignment horizontal="center" wrapText="1"/>
      <protection/>
    </xf>
    <xf numFmtId="2" fontId="22" fillId="0" borderId="54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12" fillId="0" borderId="23" xfId="0" applyFont="1" applyFill="1" applyBorder="1" applyAlignment="1">
      <alignment horizontal="left" wrapText="1"/>
    </xf>
    <xf numFmtId="0" fontId="22" fillId="0" borderId="33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12" fillId="0" borderId="25" xfId="0" applyFont="1" applyFill="1" applyBorder="1" applyAlignment="1">
      <alignment horizontal="left" wrapText="1"/>
    </xf>
    <xf numFmtId="0" fontId="22" fillId="0" borderId="36" xfId="0" applyFont="1" applyFill="1" applyBorder="1" applyAlignment="1">
      <alignment horizontal="center" wrapText="1"/>
    </xf>
    <xf numFmtId="0" fontId="141" fillId="0" borderId="0" xfId="0" applyFont="1" applyFill="1" applyAlignment="1">
      <alignment/>
    </xf>
    <xf numFmtId="0" fontId="142" fillId="0" borderId="0" xfId="0" applyFont="1" applyAlignment="1">
      <alignment/>
    </xf>
    <xf numFmtId="0" fontId="143" fillId="0" borderId="0" xfId="0" applyFont="1" applyFill="1" applyAlignment="1">
      <alignment/>
    </xf>
    <xf numFmtId="0" fontId="144" fillId="0" borderId="0" xfId="0" applyFont="1" applyAlignment="1">
      <alignment/>
    </xf>
    <xf numFmtId="0" fontId="144" fillId="0" borderId="0" xfId="0" applyFont="1" applyBorder="1" applyAlignment="1">
      <alignment/>
    </xf>
    <xf numFmtId="0" fontId="38" fillId="34" borderId="30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144" fillId="0" borderId="0" xfId="0" applyFont="1" applyFill="1" applyAlignment="1">
      <alignment/>
    </xf>
    <xf numFmtId="165" fontId="43" fillId="0" borderId="17" xfId="0" applyNumberFormat="1" applyFont="1" applyBorder="1" applyAlignment="1">
      <alignment horizontal="center" wrapText="1"/>
    </xf>
    <xf numFmtId="1" fontId="40" fillId="0" borderId="24" xfId="0" applyNumberFormat="1" applyFont="1" applyBorder="1" applyAlignment="1">
      <alignment horizontal="center" wrapText="1"/>
    </xf>
    <xf numFmtId="2" fontId="40" fillId="0" borderId="24" xfId="0" applyNumberFormat="1" applyFont="1" applyBorder="1" applyAlignment="1">
      <alignment horizontal="center" wrapText="1"/>
    </xf>
    <xf numFmtId="2" fontId="40" fillId="0" borderId="19" xfId="0" applyNumberFormat="1" applyFont="1" applyBorder="1" applyAlignment="1">
      <alignment horizontal="center" wrapText="1"/>
    </xf>
    <xf numFmtId="165" fontId="43" fillId="0" borderId="24" xfId="0" applyNumberFormat="1" applyFont="1" applyFill="1" applyBorder="1" applyAlignment="1">
      <alignment horizontal="center" wrapText="1"/>
    </xf>
    <xf numFmtId="2" fontId="40" fillId="0" borderId="24" xfId="0" applyNumberFormat="1" applyFont="1" applyFill="1" applyBorder="1" applyAlignment="1">
      <alignment horizontal="center" wrapText="1"/>
    </xf>
    <xf numFmtId="165" fontId="43" fillId="0" borderId="17" xfId="0" applyNumberFormat="1" applyFont="1" applyFill="1" applyBorder="1" applyAlignment="1">
      <alignment horizontal="center" wrapText="1"/>
    </xf>
    <xf numFmtId="2" fontId="40" fillId="0" borderId="19" xfId="0" applyNumberFormat="1" applyFont="1" applyFill="1" applyBorder="1" applyAlignment="1">
      <alignment horizontal="center" wrapText="1"/>
    </xf>
    <xf numFmtId="165" fontId="43" fillId="0" borderId="20" xfId="0" applyNumberFormat="1" applyFont="1" applyBorder="1" applyAlignment="1">
      <alignment horizontal="center" wrapText="1"/>
    </xf>
    <xf numFmtId="1" fontId="40" fillId="0" borderId="36" xfId="0" applyNumberFormat="1" applyFont="1" applyBorder="1" applyAlignment="1">
      <alignment horizontal="center" wrapText="1"/>
    </xf>
    <xf numFmtId="2" fontId="40" fillId="0" borderId="36" xfId="0" applyNumberFormat="1" applyFont="1" applyBorder="1" applyAlignment="1">
      <alignment horizontal="center" wrapText="1"/>
    </xf>
    <xf numFmtId="2" fontId="40" fillId="0" borderId="37" xfId="0" applyNumberFormat="1" applyFont="1" applyBorder="1" applyAlignment="1">
      <alignment horizontal="center" wrapText="1"/>
    </xf>
    <xf numFmtId="165" fontId="43" fillId="0" borderId="36" xfId="0" applyNumberFormat="1" applyFont="1" applyFill="1" applyBorder="1" applyAlignment="1">
      <alignment horizontal="center" wrapText="1"/>
    </xf>
    <xf numFmtId="1" fontId="40" fillId="0" borderId="36" xfId="0" applyNumberFormat="1" applyFont="1" applyFill="1" applyBorder="1" applyAlignment="1">
      <alignment horizontal="center" wrapText="1"/>
    </xf>
    <xf numFmtId="2" fontId="40" fillId="0" borderId="36" xfId="0" applyNumberFormat="1" applyFont="1" applyFill="1" applyBorder="1" applyAlignment="1">
      <alignment horizontal="center" wrapText="1"/>
    </xf>
    <xf numFmtId="165" fontId="43" fillId="0" borderId="20" xfId="0" applyNumberFormat="1" applyFont="1" applyFill="1" applyBorder="1" applyAlignment="1">
      <alignment horizontal="center" wrapText="1"/>
    </xf>
    <xf numFmtId="2" fontId="40" fillId="0" borderId="37" xfId="0" applyNumberFormat="1" applyFont="1" applyFill="1" applyBorder="1" applyAlignment="1">
      <alignment horizontal="center" wrapText="1"/>
    </xf>
    <xf numFmtId="1" fontId="40" fillId="0" borderId="24" xfId="0" applyNumberFormat="1" applyFont="1" applyBorder="1" applyAlignment="1">
      <alignment horizontal="center" vertical="center" wrapText="1"/>
    </xf>
    <xf numFmtId="1" fontId="40" fillId="0" borderId="24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wrapText="1"/>
    </xf>
    <xf numFmtId="1" fontId="40" fillId="0" borderId="23" xfId="0" applyNumberFormat="1" applyFont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wrapText="1"/>
    </xf>
    <xf numFmtId="1" fontId="40" fillId="0" borderId="23" xfId="0" applyNumberFormat="1" applyFont="1" applyBorder="1" applyAlignment="1">
      <alignment horizontal="center" wrapText="1"/>
    </xf>
    <xf numFmtId="2" fontId="40" fillId="0" borderId="12" xfId="0" applyNumberFormat="1" applyFont="1" applyBorder="1" applyAlignment="1">
      <alignment horizontal="center" wrapText="1"/>
    </xf>
    <xf numFmtId="165" fontId="43" fillId="0" borderId="23" xfId="0" applyNumberFormat="1" applyFont="1" applyFill="1" applyBorder="1" applyAlignment="1">
      <alignment horizontal="center" wrapText="1"/>
    </xf>
    <xf numFmtId="1" fontId="40" fillId="0" borderId="23" xfId="0" applyNumberFormat="1" applyFont="1" applyFill="1" applyBorder="1" applyAlignment="1">
      <alignment horizontal="center" vertical="center" wrapText="1"/>
    </xf>
    <xf numFmtId="2" fontId="40" fillId="0" borderId="23" xfId="0" applyNumberFormat="1" applyFont="1" applyFill="1" applyBorder="1" applyAlignment="1">
      <alignment horizontal="center" wrapText="1"/>
    </xf>
    <xf numFmtId="165" fontId="43" fillId="0" borderId="1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wrapText="1"/>
    </xf>
    <xf numFmtId="165" fontId="43" fillId="0" borderId="22" xfId="0" applyNumberFormat="1" applyFont="1" applyBorder="1" applyAlignment="1">
      <alignment horizontal="center" wrapText="1"/>
    </xf>
    <xf numFmtId="1" fontId="40" fillId="0" borderId="22" xfId="0" applyNumberFormat="1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165" fontId="43" fillId="0" borderId="43" xfId="0" applyNumberFormat="1" applyFont="1" applyBorder="1" applyAlignment="1">
      <alignment horizontal="center" wrapText="1"/>
    </xf>
    <xf numFmtId="2" fontId="40" fillId="0" borderId="13" xfId="0" applyNumberFormat="1" applyFont="1" applyBorder="1" applyAlignment="1">
      <alignment horizontal="center" wrapText="1"/>
    </xf>
    <xf numFmtId="165" fontId="43" fillId="0" borderId="22" xfId="0" applyNumberFormat="1" applyFont="1" applyFill="1" applyBorder="1" applyAlignment="1">
      <alignment horizontal="center" wrapText="1"/>
    </xf>
    <xf numFmtId="1" fontId="40" fillId="0" borderId="22" xfId="0" applyNumberFormat="1" applyFont="1" applyFill="1" applyBorder="1" applyAlignment="1">
      <alignment horizontal="center" wrapText="1"/>
    </xf>
    <xf numFmtId="2" fontId="40" fillId="0" borderId="22" xfId="0" applyNumberFormat="1" applyFont="1" applyFill="1" applyBorder="1" applyAlignment="1">
      <alignment horizontal="center" wrapText="1"/>
    </xf>
    <xf numFmtId="165" fontId="43" fillId="0" borderId="43" xfId="0" applyNumberFormat="1" applyFont="1" applyFill="1" applyBorder="1" applyAlignment="1">
      <alignment horizontal="center" wrapText="1"/>
    </xf>
    <xf numFmtId="2" fontId="40" fillId="0" borderId="13" xfId="0" applyNumberFormat="1" applyFont="1" applyFill="1" applyBorder="1" applyAlignment="1">
      <alignment horizontal="center" wrapText="1"/>
    </xf>
    <xf numFmtId="165" fontId="43" fillId="0" borderId="25" xfId="0" applyNumberFormat="1" applyFont="1" applyBorder="1" applyAlignment="1">
      <alignment horizontal="center" wrapText="1"/>
    </xf>
    <xf numFmtId="165" fontId="43" fillId="0" borderId="14" xfId="0" applyNumberFormat="1" applyFont="1" applyBorder="1" applyAlignment="1">
      <alignment horizontal="center" wrapText="1"/>
    </xf>
    <xf numFmtId="1" fontId="40" fillId="0" borderId="25" xfId="0" applyNumberFormat="1" applyFont="1" applyBorder="1" applyAlignment="1">
      <alignment horizontal="center" wrapText="1"/>
    </xf>
    <xf numFmtId="2" fontId="40" fillId="0" borderId="16" xfId="0" applyNumberFormat="1" applyFont="1" applyBorder="1" applyAlignment="1">
      <alignment horizontal="center" wrapText="1"/>
    </xf>
    <xf numFmtId="165" fontId="43" fillId="0" borderId="25" xfId="0" applyNumberFormat="1" applyFont="1" applyFill="1" applyBorder="1" applyAlignment="1">
      <alignment horizontal="center" wrapText="1"/>
    </xf>
    <xf numFmtId="2" fontId="40" fillId="0" borderId="25" xfId="0" applyNumberFormat="1" applyFont="1" applyFill="1" applyBorder="1" applyAlignment="1">
      <alignment horizontal="center" wrapText="1"/>
    </xf>
    <xf numFmtId="165" fontId="43" fillId="0" borderId="14" xfId="0" applyNumberFormat="1" applyFont="1" applyFill="1" applyBorder="1" applyAlignment="1">
      <alignment horizontal="center" wrapText="1"/>
    </xf>
    <xf numFmtId="2" fontId="40" fillId="0" borderId="16" xfId="0" applyNumberFormat="1" applyFont="1" applyFill="1" applyBorder="1" applyAlignment="1">
      <alignment horizontal="center" wrapText="1"/>
    </xf>
    <xf numFmtId="2" fontId="40" fillId="0" borderId="22" xfId="0" applyNumberFormat="1" applyFont="1" applyBorder="1" applyAlignment="1">
      <alignment horizontal="center" wrapText="1"/>
    </xf>
    <xf numFmtId="1" fontId="40" fillId="0" borderId="25" xfId="0" applyNumberFormat="1" applyFont="1" applyFill="1" applyBorder="1" applyAlignment="1">
      <alignment horizontal="center" wrapText="1"/>
    </xf>
    <xf numFmtId="165" fontId="43" fillId="0" borderId="23" xfId="0" applyNumberFormat="1" applyFont="1" applyBorder="1" applyAlignment="1">
      <alignment horizontal="center" wrapText="1"/>
    </xf>
    <xf numFmtId="1" fontId="40" fillId="0" borderId="23" xfId="0" applyNumberFormat="1" applyFont="1" applyFill="1" applyBorder="1" applyAlignment="1">
      <alignment horizontal="center" wrapText="1"/>
    </xf>
    <xf numFmtId="3" fontId="38" fillId="0" borderId="51" xfId="0" applyNumberFormat="1" applyFont="1" applyBorder="1" applyAlignment="1">
      <alignment horizontal="center" vertical="center"/>
    </xf>
    <xf numFmtId="3" fontId="38" fillId="0" borderId="59" xfId="0" applyNumberFormat="1" applyFont="1" applyBorder="1" applyAlignment="1">
      <alignment horizontal="center" vertical="center"/>
    </xf>
    <xf numFmtId="1" fontId="38" fillId="0" borderId="30" xfId="0" applyNumberFormat="1" applyFont="1" applyBorder="1" applyAlignment="1">
      <alignment horizontal="center" vertical="center"/>
    </xf>
    <xf numFmtId="1" fontId="38" fillId="0" borderId="28" xfId="0" applyNumberFormat="1" applyFont="1" applyBorder="1" applyAlignment="1">
      <alignment horizontal="center" vertical="center"/>
    </xf>
    <xf numFmtId="1" fontId="38" fillId="0" borderId="41" xfId="0" applyNumberFormat="1" applyFont="1" applyBorder="1" applyAlignment="1">
      <alignment horizontal="center" vertical="center" wrapText="1"/>
    </xf>
    <xf numFmtId="1" fontId="38" fillId="0" borderId="30" xfId="0" applyNumberFormat="1" applyFont="1" applyFill="1" applyBorder="1" applyAlignment="1">
      <alignment horizontal="center"/>
    </xf>
    <xf numFmtId="1" fontId="38" fillId="0" borderId="28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1" fontId="38" fillId="0" borderId="29" xfId="0" applyNumberFormat="1" applyFont="1" applyFill="1" applyBorder="1" applyAlignment="1">
      <alignment horizontal="center" wrapText="1"/>
    </xf>
    <xf numFmtId="1" fontId="38" fillId="0" borderId="41" xfId="0" applyNumberFormat="1" applyFont="1" applyFill="1" applyBorder="1" applyAlignment="1">
      <alignment horizontal="center" wrapText="1"/>
    </xf>
    <xf numFmtId="0" fontId="145" fillId="0" borderId="0" xfId="0" applyFont="1" applyFill="1" applyAlignment="1">
      <alignment wrapText="1"/>
    </xf>
    <xf numFmtId="0" fontId="12" fillId="0" borderId="60" xfId="56" applyFont="1" applyFill="1" applyBorder="1" applyAlignment="1">
      <alignment horizontal="left" wrapText="1"/>
      <protection/>
    </xf>
    <xf numFmtId="1" fontId="22" fillId="0" borderId="10" xfId="56" applyNumberFormat="1" applyFont="1" applyFill="1" applyBorder="1" applyAlignment="1">
      <alignment horizontal="center" wrapText="1"/>
      <protection/>
    </xf>
    <xf numFmtId="2" fontId="22" fillId="0" borderId="11" xfId="56" applyNumberFormat="1" applyFont="1" applyFill="1" applyBorder="1" applyAlignment="1">
      <alignment horizontal="center" wrapText="1"/>
      <protection/>
    </xf>
    <xf numFmtId="2" fontId="22" fillId="0" borderId="12" xfId="56" applyNumberFormat="1" applyFont="1" applyFill="1" applyBorder="1" applyAlignment="1">
      <alignment horizontal="center" wrapText="1"/>
      <protection/>
    </xf>
    <xf numFmtId="0" fontId="22" fillId="0" borderId="18" xfId="56" applyFont="1" applyFill="1" applyBorder="1">
      <alignment/>
      <protection/>
    </xf>
    <xf numFmtId="0" fontId="12" fillId="0" borderId="36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center" vertical="center"/>
    </xf>
    <xf numFmtId="1" fontId="38" fillId="0" borderId="51" xfId="0" applyNumberFormat="1" applyFont="1" applyBorder="1" applyAlignment="1">
      <alignment horizontal="center" vertical="center" wrapText="1"/>
    </xf>
    <xf numFmtId="1" fontId="38" fillId="0" borderId="61" xfId="0" applyNumberFormat="1" applyFont="1" applyBorder="1" applyAlignment="1">
      <alignment horizontal="center" vertical="center" wrapText="1"/>
    </xf>
    <xf numFmtId="1" fontId="38" fillId="0" borderId="62" xfId="0" applyNumberFormat="1" applyFont="1" applyBorder="1" applyAlignment="1">
      <alignment horizontal="center" vertical="center" wrapText="1"/>
    </xf>
    <xf numFmtId="0" fontId="43" fillId="0" borderId="30" xfId="0" applyFont="1" applyBorder="1" applyAlignment="1">
      <alignment vertical="top" wrapText="1"/>
    </xf>
    <xf numFmtId="0" fontId="43" fillId="0" borderId="30" xfId="0" applyFont="1" applyFill="1" applyBorder="1" applyAlignment="1">
      <alignment vertical="top" wrapText="1"/>
    </xf>
    <xf numFmtId="3" fontId="38" fillId="0" borderId="30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wrapText="1"/>
    </xf>
    <xf numFmtId="0" fontId="146" fillId="0" borderId="0" xfId="0" applyFont="1" applyAlignment="1">
      <alignment/>
    </xf>
    <xf numFmtId="0" fontId="145" fillId="0" borderId="0" xfId="0" applyFont="1" applyAlignment="1">
      <alignment wrapText="1"/>
    </xf>
    <xf numFmtId="0" fontId="45" fillId="0" borderId="0" xfId="0" applyFont="1" applyAlignment="1">
      <alignment/>
    </xf>
    <xf numFmtId="1" fontId="146" fillId="0" borderId="63" xfId="0" applyNumberFormat="1" applyFont="1" applyFill="1" applyBorder="1" applyAlignment="1">
      <alignment/>
    </xf>
    <xf numFmtId="1" fontId="146" fillId="0" borderId="28" xfId="0" applyNumberFormat="1" applyFont="1" applyFill="1" applyBorder="1" applyAlignment="1">
      <alignment/>
    </xf>
    <xf numFmtId="1" fontId="146" fillId="0" borderId="41" xfId="0" applyNumberFormat="1" applyFont="1" applyFill="1" applyBorder="1" applyAlignment="1">
      <alignment/>
    </xf>
    <xf numFmtId="0" fontId="147" fillId="0" borderId="0" xfId="0" applyFont="1" applyAlignment="1">
      <alignment/>
    </xf>
    <xf numFmtId="0" fontId="148" fillId="0" borderId="0" xfId="0" applyFont="1" applyBorder="1" applyAlignment="1">
      <alignment vertical="center"/>
    </xf>
    <xf numFmtId="0" fontId="148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165" fontId="43" fillId="0" borderId="57" xfId="0" applyNumberFormat="1" applyFont="1" applyBorder="1" applyAlignment="1">
      <alignment horizontal="center" wrapText="1"/>
    </xf>
    <xf numFmtId="1" fontId="40" fillId="0" borderId="0" xfId="0" applyNumberFormat="1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wrapText="1"/>
    </xf>
    <xf numFmtId="2" fontId="40" fillId="0" borderId="54" xfId="0" applyNumberFormat="1" applyFont="1" applyBorder="1" applyAlignment="1">
      <alignment horizontal="center" wrapText="1"/>
    </xf>
    <xf numFmtId="165" fontId="43" fillId="0" borderId="0" xfId="0" applyNumberFormat="1" applyFont="1" applyFill="1" applyBorder="1" applyAlignment="1">
      <alignment horizont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wrapText="1"/>
    </xf>
    <xf numFmtId="165" fontId="43" fillId="0" borderId="57" xfId="0" applyNumberFormat="1" applyFont="1" applyFill="1" applyBorder="1" applyAlignment="1">
      <alignment horizontal="center" wrapText="1"/>
    </xf>
    <xf numFmtId="2" fontId="40" fillId="0" borderId="54" xfId="0" applyNumberFormat="1" applyFont="1" applyFill="1" applyBorder="1" applyAlignment="1">
      <alignment horizontal="center" wrapText="1"/>
    </xf>
    <xf numFmtId="0" fontId="145" fillId="0" borderId="0" xfId="0" applyFont="1" applyAlignment="1">
      <alignment/>
    </xf>
    <xf numFmtId="0" fontId="22" fillId="0" borderId="15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2" fillId="0" borderId="33" xfId="56" applyFont="1" applyFill="1" applyBorder="1" applyAlignment="1">
      <alignment horizontal="left" wrapText="1"/>
      <protection/>
    </xf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/>
    </xf>
    <xf numFmtId="9" fontId="20" fillId="0" borderId="0" xfId="6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20" xfId="0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0" fontId="20" fillId="0" borderId="36" xfId="0" applyFont="1" applyFill="1" applyBorder="1" applyAlignment="1">
      <alignment wrapText="1"/>
    </xf>
    <xf numFmtId="1" fontId="150" fillId="0" borderId="43" xfId="56" applyNumberFormat="1" applyFont="1" applyFill="1" applyBorder="1" applyAlignment="1">
      <alignment horizontal="center" wrapText="1"/>
      <protection/>
    </xf>
    <xf numFmtId="1" fontId="150" fillId="0" borderId="14" xfId="56" applyNumberFormat="1" applyFont="1" applyFill="1" applyBorder="1" applyAlignment="1">
      <alignment horizontal="center" wrapText="1"/>
      <protection/>
    </xf>
    <xf numFmtId="1" fontId="150" fillId="0" borderId="10" xfId="56" applyNumberFormat="1" applyFont="1" applyFill="1" applyBorder="1" applyAlignment="1">
      <alignment horizontal="center" wrapText="1"/>
      <protection/>
    </xf>
    <xf numFmtId="1" fontId="150" fillId="0" borderId="17" xfId="0" applyNumberFormat="1" applyFont="1" applyFill="1" applyBorder="1" applyAlignment="1">
      <alignment horizontal="center" wrapText="1"/>
    </xf>
    <xf numFmtId="1" fontId="150" fillId="0" borderId="43" xfId="0" applyNumberFormat="1" applyFont="1" applyFill="1" applyBorder="1" applyAlignment="1">
      <alignment horizontal="center" wrapText="1"/>
    </xf>
    <xf numFmtId="1" fontId="150" fillId="0" borderId="10" xfId="0" applyNumberFormat="1" applyFont="1" applyFill="1" applyBorder="1" applyAlignment="1">
      <alignment horizontal="center" wrapText="1"/>
    </xf>
    <xf numFmtId="1" fontId="150" fillId="0" borderId="17" xfId="56" applyNumberFormat="1" applyFont="1" applyFill="1" applyBorder="1" applyAlignment="1">
      <alignment horizontal="center" wrapText="1"/>
      <protection/>
    </xf>
    <xf numFmtId="1" fontId="150" fillId="0" borderId="42" xfId="56" applyNumberFormat="1" applyFont="1" applyFill="1" applyBorder="1" applyAlignment="1">
      <alignment horizontal="center" wrapText="1"/>
      <protection/>
    </xf>
    <xf numFmtId="1" fontId="150" fillId="0" borderId="20" xfId="56" applyNumberFormat="1" applyFont="1" applyFill="1" applyBorder="1" applyAlignment="1">
      <alignment horizontal="center" wrapText="1"/>
      <protection/>
    </xf>
    <xf numFmtId="1" fontId="150" fillId="0" borderId="14" xfId="0" applyNumberFormat="1" applyFont="1" applyFill="1" applyBorder="1" applyAlignment="1">
      <alignment horizontal="center" wrapText="1"/>
    </xf>
    <xf numFmtId="1" fontId="150" fillId="0" borderId="25" xfId="56" applyNumberFormat="1" applyFont="1" applyFill="1" applyBorder="1" applyAlignment="1">
      <alignment horizontal="center" wrapText="1"/>
      <protection/>
    </xf>
    <xf numFmtId="0" fontId="151" fillId="0" borderId="0" xfId="0" applyFont="1" applyAlignment="1">
      <alignment wrapText="1"/>
    </xf>
    <xf numFmtId="1" fontId="150" fillId="0" borderId="24" xfId="56" applyNumberFormat="1" applyFont="1" applyFill="1" applyBorder="1" applyAlignment="1">
      <alignment horizontal="center" wrapText="1"/>
      <protection/>
    </xf>
    <xf numFmtId="1" fontId="150" fillId="0" borderId="22" xfId="56" applyNumberFormat="1" applyFont="1" applyFill="1" applyBorder="1" applyAlignment="1">
      <alignment horizontal="center" wrapText="1"/>
      <protection/>
    </xf>
    <xf numFmtId="1" fontId="150" fillId="0" borderId="36" xfId="56" applyNumberFormat="1" applyFont="1" applyFill="1" applyBorder="1" applyAlignment="1">
      <alignment horizontal="center" wrapText="1"/>
      <protection/>
    </xf>
    <xf numFmtId="0" fontId="149" fillId="0" borderId="0" xfId="0" applyFont="1" applyBorder="1" applyAlignment="1">
      <alignment vertical="center"/>
    </xf>
    <xf numFmtId="1" fontId="142" fillId="0" borderId="17" xfId="0" applyNumberFormat="1" applyFont="1" applyFill="1" applyBorder="1" applyAlignment="1">
      <alignment horizontal="center" vertical="center" wrapText="1"/>
    </xf>
    <xf numFmtId="1" fontId="142" fillId="0" borderId="43" xfId="0" applyNumberFormat="1" applyFont="1" applyFill="1" applyBorder="1" applyAlignment="1">
      <alignment horizontal="center" vertical="center" wrapText="1"/>
    </xf>
    <xf numFmtId="0" fontId="149" fillId="0" borderId="0" xfId="0" applyFont="1" applyFill="1" applyAlignment="1">
      <alignment/>
    </xf>
    <xf numFmtId="1" fontId="142" fillId="0" borderId="20" xfId="0" applyNumberFormat="1" applyFont="1" applyFill="1" applyBorder="1" applyAlignment="1">
      <alignment horizontal="center" vertical="center" wrapText="1"/>
    </xf>
    <xf numFmtId="1" fontId="152" fillId="0" borderId="22" xfId="55" applyNumberFormat="1" applyFont="1" applyFill="1" applyBorder="1" applyAlignment="1">
      <alignment horizontal="center" vertical="center" wrapText="1"/>
      <protection/>
    </xf>
    <xf numFmtId="1" fontId="152" fillId="0" borderId="43" xfId="55" applyNumberFormat="1" applyFont="1" applyFill="1" applyBorder="1" applyAlignment="1">
      <alignment horizontal="center" vertical="center" wrapText="1"/>
      <protection/>
    </xf>
    <xf numFmtId="1" fontId="152" fillId="0" borderId="36" xfId="55" applyNumberFormat="1" applyFont="1" applyFill="1" applyBorder="1" applyAlignment="1">
      <alignment horizontal="center" vertical="center" wrapText="1"/>
      <protection/>
    </xf>
    <xf numFmtId="1" fontId="152" fillId="0" borderId="20" xfId="55" applyNumberFormat="1" applyFont="1" applyFill="1" applyBorder="1" applyAlignment="1">
      <alignment horizontal="center" vertical="center" wrapText="1"/>
      <protection/>
    </xf>
    <xf numFmtId="1" fontId="152" fillId="0" borderId="43" xfId="55" applyNumberFormat="1" applyFont="1" applyFill="1" applyBorder="1" applyAlignment="1">
      <alignment horizontal="center" wrapText="1"/>
      <protection/>
    </xf>
    <xf numFmtId="1" fontId="152" fillId="0" borderId="14" xfId="55" applyNumberFormat="1" applyFont="1" applyFill="1" applyBorder="1" applyAlignment="1">
      <alignment horizontal="center" wrapText="1"/>
      <protection/>
    </xf>
    <xf numFmtId="1" fontId="152" fillId="0" borderId="20" xfId="55" applyNumberFormat="1" applyFont="1" applyFill="1" applyBorder="1" applyAlignment="1">
      <alignment horizontal="center" wrapText="1"/>
      <protection/>
    </xf>
    <xf numFmtId="0" fontId="141" fillId="0" borderId="0" xfId="0" applyNumberFormat="1" applyFont="1" applyAlignment="1">
      <alignment/>
    </xf>
    <xf numFmtId="0" fontId="22" fillId="0" borderId="18" xfId="55" applyFont="1" applyFill="1" applyBorder="1" applyAlignment="1">
      <alignment horizontal="center" vertical="center" wrapText="1"/>
      <protection/>
    </xf>
    <xf numFmtId="0" fontId="143" fillId="0" borderId="0" xfId="0" applyFont="1" applyAlignment="1">
      <alignment/>
    </xf>
    <xf numFmtId="0" fontId="20" fillId="0" borderId="64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2" fontId="22" fillId="0" borderId="15" xfId="0" applyNumberFormat="1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2" fontId="22" fillId="0" borderId="18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2" fontId="22" fillId="0" borderId="21" xfId="56" applyNumberFormat="1" applyFont="1" applyFill="1" applyBorder="1" applyAlignment="1">
      <alignment horizontal="center" wrapText="1"/>
      <protection/>
    </xf>
    <xf numFmtId="2" fontId="22" fillId="0" borderId="65" xfId="0" applyNumberFormat="1" applyFont="1" applyFill="1" applyBorder="1" applyAlignment="1">
      <alignment horizontal="center" wrapText="1"/>
    </xf>
    <xf numFmtId="0" fontId="22" fillId="0" borderId="21" xfId="55" applyFont="1" applyFill="1" applyBorder="1" applyAlignment="1">
      <alignment horizontal="center" vertical="center" wrapText="1"/>
      <protection/>
    </xf>
    <xf numFmtId="0" fontId="10" fillId="0" borderId="30" xfId="0" applyFont="1" applyFill="1" applyBorder="1" applyAlignment="1">
      <alignment horizontal="left" wrapText="1"/>
    </xf>
    <xf numFmtId="1" fontId="9" fillId="0" borderId="66" xfId="0" applyNumberFormat="1" applyFont="1" applyFill="1" applyBorder="1" applyAlignment="1">
      <alignment horizontal="center" wrapText="1"/>
    </xf>
    <xf numFmtId="1" fontId="9" fillId="0" borderId="30" xfId="0" applyNumberFormat="1" applyFont="1" applyFill="1" applyBorder="1" applyAlignment="1">
      <alignment horizontal="center" wrapText="1"/>
    </xf>
    <xf numFmtId="2" fontId="9" fillId="0" borderId="34" xfId="0" applyNumberFormat="1" applyFont="1" applyFill="1" applyBorder="1" applyAlignment="1">
      <alignment horizontal="center" wrapText="1"/>
    </xf>
    <xf numFmtId="2" fontId="9" fillId="0" borderId="3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53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1" fontId="9" fillId="0" borderId="40" xfId="0" applyNumberFormat="1" applyFont="1" applyFill="1" applyBorder="1" applyAlignment="1">
      <alignment horizontal="center" wrapText="1"/>
    </xf>
    <xf numFmtId="2" fontId="9" fillId="0" borderId="29" xfId="0" applyNumberFormat="1" applyFont="1" applyFill="1" applyBorder="1" applyAlignment="1">
      <alignment horizontal="center" wrapText="1"/>
    </xf>
    <xf numFmtId="2" fontId="9" fillId="0" borderId="40" xfId="0" applyNumberFormat="1" applyFont="1" applyFill="1" applyBorder="1" applyAlignment="1">
      <alignment horizontal="center" wrapText="1"/>
    </xf>
    <xf numFmtId="2" fontId="9" fillId="0" borderId="51" xfId="0" applyNumberFormat="1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53" fillId="0" borderId="0" xfId="0" applyFont="1" applyAlignment="1">
      <alignment/>
    </xf>
    <xf numFmtId="0" fontId="149" fillId="0" borderId="0" xfId="0" applyFont="1" applyAlignment="1">
      <alignment horizontal="center" vertical="center"/>
    </xf>
    <xf numFmtId="1" fontId="13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54" fillId="0" borderId="0" xfId="0" applyFont="1" applyAlignment="1">
      <alignment/>
    </xf>
    <xf numFmtId="0" fontId="22" fillId="0" borderId="21" xfId="56" applyFont="1" applyFill="1" applyBorder="1" applyAlignment="1">
      <alignment horizontal="left" wrapText="1"/>
      <protection/>
    </xf>
    <xf numFmtId="0" fontId="12" fillId="0" borderId="22" xfId="0" applyFont="1" applyFill="1" applyBorder="1" applyAlignment="1">
      <alignment horizontal="left" wrapText="1"/>
    </xf>
    <xf numFmtId="0" fontId="22" fillId="0" borderId="21" xfId="56" applyFont="1" applyFill="1" applyBorder="1">
      <alignment/>
      <protection/>
    </xf>
    <xf numFmtId="0" fontId="22" fillId="0" borderId="22" xfId="56" applyFont="1" applyFill="1" applyBorder="1" applyAlignment="1">
      <alignment horizontal="center" wrapText="1"/>
      <protection/>
    </xf>
    <xf numFmtId="0" fontId="20" fillId="0" borderId="26" xfId="55" applyFont="1" applyFill="1" applyBorder="1" applyAlignment="1">
      <alignment horizontal="left" vertical="center" wrapText="1"/>
      <protection/>
    </xf>
    <xf numFmtId="0" fontId="20" fillId="0" borderId="27" xfId="55" applyFont="1" applyFill="1" applyBorder="1" applyAlignment="1">
      <alignment horizontal="left" vertical="center" wrapText="1"/>
      <protection/>
    </xf>
    <xf numFmtId="0" fontId="20" fillId="0" borderId="26" xfId="55" applyFont="1" applyFill="1" applyBorder="1" applyAlignment="1">
      <alignment horizontal="center" vertical="center" wrapText="1"/>
      <protection/>
    </xf>
    <xf numFmtId="0" fontId="20" fillId="0" borderId="27" xfId="55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68" xfId="0" applyFont="1" applyFill="1" applyBorder="1" applyAlignment="1">
      <alignment horizontal="center" vertical="center"/>
    </xf>
    <xf numFmtId="0" fontId="10" fillId="0" borderId="22" xfId="55" applyFont="1" applyFill="1" applyBorder="1" applyAlignment="1">
      <alignment horizontal="left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left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51" xfId="55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/>
    </xf>
    <xf numFmtId="0" fontId="9" fillId="0" borderId="4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8" fillId="0" borderId="0" xfId="56" applyFont="1" applyFill="1" applyAlignment="1">
      <alignment/>
      <protection/>
    </xf>
    <xf numFmtId="0" fontId="155" fillId="0" borderId="0" xfId="0" applyFont="1" applyAlignment="1">
      <alignment/>
    </xf>
    <xf numFmtId="0" fontId="4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99" fillId="0" borderId="0" xfId="0" applyFont="1" applyAlignment="1">
      <alignment/>
    </xf>
    <xf numFmtId="0" fontId="142" fillId="0" borderId="0" xfId="0" applyFont="1" applyAlignment="1">
      <alignment horizontal="center"/>
    </xf>
    <xf numFmtId="0" fontId="151" fillId="0" borderId="0" xfId="0" applyFont="1" applyAlignment="1">
      <alignment/>
    </xf>
    <xf numFmtId="1" fontId="150" fillId="0" borderId="70" xfId="0" applyNumberFormat="1" applyFont="1" applyFill="1" applyBorder="1" applyAlignment="1">
      <alignment horizontal="center" wrapText="1"/>
    </xf>
    <xf numFmtId="1" fontId="150" fillId="0" borderId="17" xfId="0" applyNumberFormat="1" applyFont="1" applyBorder="1" applyAlignment="1">
      <alignment/>
    </xf>
    <xf numFmtId="1" fontId="150" fillId="0" borderId="14" xfId="0" applyNumberFormat="1" applyFont="1" applyBorder="1" applyAlignment="1">
      <alignment/>
    </xf>
    <xf numFmtId="0" fontId="150" fillId="0" borderId="17" xfId="0" applyFont="1" applyBorder="1" applyAlignment="1">
      <alignment horizontal="center" vertical="center"/>
    </xf>
    <xf numFmtId="1" fontId="150" fillId="0" borderId="17" xfId="0" applyNumberFormat="1" applyFont="1" applyBorder="1" applyAlignment="1">
      <alignment horizontal="center" vertical="center"/>
    </xf>
    <xf numFmtId="1" fontId="150" fillId="0" borderId="24" xfId="0" applyNumberFormat="1" applyFont="1" applyBorder="1" applyAlignment="1">
      <alignment horizontal="center" vertical="center"/>
    </xf>
    <xf numFmtId="0" fontId="150" fillId="0" borderId="43" xfId="0" applyFont="1" applyBorder="1" applyAlignment="1">
      <alignment horizontal="center" vertical="center"/>
    </xf>
    <xf numFmtId="1" fontId="150" fillId="0" borderId="43" xfId="0" applyNumberFormat="1" applyFont="1" applyBorder="1" applyAlignment="1">
      <alignment horizontal="center" vertical="center"/>
    </xf>
    <xf numFmtId="1" fontId="150" fillId="0" borderId="22" xfId="0" applyNumberFormat="1" applyFont="1" applyBorder="1" applyAlignment="1">
      <alignment horizontal="center" vertical="center"/>
    </xf>
    <xf numFmtId="0" fontId="150" fillId="0" borderId="20" xfId="0" applyFont="1" applyBorder="1" applyAlignment="1">
      <alignment horizontal="center" vertical="center"/>
    </xf>
    <xf numFmtId="1" fontId="150" fillId="0" borderId="20" xfId="0" applyNumberFormat="1" applyFont="1" applyBorder="1" applyAlignment="1">
      <alignment horizontal="center" vertical="center"/>
    </xf>
    <xf numFmtId="1" fontId="150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6" xfId="55" applyFont="1" applyFill="1" applyBorder="1" applyAlignment="1">
      <alignment horizontal="left" vertical="center" wrapText="1"/>
      <protection/>
    </xf>
    <xf numFmtId="0" fontId="8" fillId="0" borderId="35" xfId="55" applyFont="1" applyFill="1" applyBorder="1" applyAlignment="1">
      <alignment vertical="center" wrapText="1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99" fillId="0" borderId="0" xfId="0" applyFont="1" applyBorder="1" applyAlignment="1">
      <alignment/>
    </xf>
    <xf numFmtId="0" fontId="2" fillId="0" borderId="47" xfId="55" applyFont="1" applyFill="1" applyBorder="1" applyAlignment="1">
      <alignment horizontal="left" vertical="center" wrapText="1"/>
      <protection/>
    </xf>
    <xf numFmtId="0" fontId="8" fillId="0" borderId="66" xfId="55" applyFont="1" applyFill="1" applyBorder="1" applyAlignment="1">
      <alignment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53" xfId="55" applyFont="1" applyFill="1" applyBorder="1" applyAlignment="1">
      <alignment horizontal="left" vertical="center" wrapText="1"/>
      <protection/>
    </xf>
    <xf numFmtId="0" fontId="8" fillId="0" borderId="40" xfId="55" applyFont="1" applyFill="1" applyBorder="1" applyAlignment="1">
      <alignment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1" fontId="150" fillId="0" borderId="22" xfId="0" applyNumberFormat="1" applyFont="1" applyFill="1" applyBorder="1" applyAlignment="1">
      <alignment horizontal="center" vertical="center" wrapText="1"/>
    </xf>
    <xf numFmtId="1" fontId="150" fillId="0" borderId="67" xfId="0" applyNumberFormat="1" applyFont="1" applyFill="1" applyBorder="1" applyAlignment="1">
      <alignment horizontal="center" wrapText="1"/>
    </xf>
    <xf numFmtId="1" fontId="150" fillId="0" borderId="67" xfId="0" applyNumberFormat="1" applyFont="1" applyFill="1" applyBorder="1" applyAlignment="1">
      <alignment horizontal="center" vertical="center" wrapText="1"/>
    </xf>
    <xf numFmtId="1" fontId="150" fillId="0" borderId="36" xfId="0" applyNumberFormat="1" applyFont="1" applyFill="1" applyBorder="1" applyAlignment="1">
      <alignment horizontal="center" vertical="center" wrapText="1"/>
    </xf>
    <xf numFmtId="1" fontId="150" fillId="0" borderId="52" xfId="0" applyNumberFormat="1" applyFont="1" applyFill="1" applyBorder="1" applyAlignment="1">
      <alignment horizontal="center" wrapText="1"/>
    </xf>
    <xf numFmtId="1" fontId="150" fillId="0" borderId="52" xfId="0" applyNumberFormat="1" applyFont="1" applyFill="1" applyBorder="1" applyAlignment="1">
      <alignment horizontal="center" vertical="center" wrapText="1"/>
    </xf>
    <xf numFmtId="9" fontId="22" fillId="0" borderId="0" xfId="6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0" fillId="0" borderId="47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56" fillId="0" borderId="0" xfId="0" applyFont="1" applyAlignment="1">
      <alignment/>
    </xf>
    <xf numFmtId="1" fontId="22" fillId="0" borderId="22" xfId="0" applyNumberFormat="1" applyFont="1" applyFill="1" applyBorder="1" applyAlignment="1">
      <alignment horizontal="center" wrapText="1"/>
    </xf>
    <xf numFmtId="0" fontId="22" fillId="0" borderId="58" xfId="0" applyFont="1" applyFill="1" applyBorder="1" applyAlignment="1">
      <alignment horizontal="left" wrapText="1"/>
    </xf>
    <xf numFmtId="0" fontId="22" fillId="0" borderId="5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22" fillId="0" borderId="51" xfId="0" applyFont="1" applyFill="1" applyBorder="1" applyAlignment="1">
      <alignment horizontal="center" wrapText="1"/>
    </xf>
    <xf numFmtId="1" fontId="22" fillId="0" borderId="18" xfId="0" applyNumberFormat="1" applyFont="1" applyFill="1" applyBorder="1" applyAlignment="1">
      <alignment horizontal="left" wrapText="1"/>
    </xf>
    <xf numFmtId="1" fontId="12" fillId="0" borderId="18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wrapText="1"/>
    </xf>
    <xf numFmtId="1" fontId="22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left" wrapText="1"/>
    </xf>
    <xf numFmtId="2" fontId="20" fillId="0" borderId="18" xfId="0" applyNumberFormat="1" applyFont="1" applyFill="1" applyBorder="1" applyAlignment="1">
      <alignment horizontal="center" wrapText="1"/>
    </xf>
    <xf numFmtId="1" fontId="20" fillId="0" borderId="64" xfId="0" applyNumberFormat="1" applyFont="1" applyFill="1" applyBorder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2" fontId="20" fillId="0" borderId="60" xfId="0" applyNumberFormat="1" applyFont="1" applyFill="1" applyBorder="1" applyAlignment="1">
      <alignment horizontal="center" wrapText="1"/>
    </xf>
    <xf numFmtId="1" fontId="20" fillId="0" borderId="6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99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99" fillId="0" borderId="0" xfId="55" applyFont="1" applyFill="1" applyBorder="1" applyAlignment="1">
      <alignment vertical="center"/>
      <protection/>
    </xf>
    <xf numFmtId="0" fontId="99" fillId="0" borderId="0" xfId="55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 wrapText="1"/>
    </xf>
    <xf numFmtId="1" fontId="43" fillId="0" borderId="0" xfId="63" applyNumberFormat="1" applyFont="1" applyFill="1" applyBorder="1" applyAlignment="1">
      <alignment horizontal="center" vertical="center"/>
    </xf>
    <xf numFmtId="169" fontId="43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43" fillId="0" borderId="0" xfId="55" applyNumberFormat="1" applyFont="1" applyFill="1" applyBorder="1" applyAlignment="1">
      <alignment horizontal="center" wrapText="1"/>
      <protection/>
    </xf>
    <xf numFmtId="9" fontId="99" fillId="0" borderId="0" xfId="60" applyFont="1" applyBorder="1" applyAlignment="1">
      <alignment horizontal="center"/>
    </xf>
    <xf numFmtId="0" fontId="101" fillId="0" borderId="0" xfId="0" applyFont="1" applyAlignment="1">
      <alignment/>
    </xf>
    <xf numFmtId="0" fontId="0" fillId="0" borderId="0" xfId="0" applyFont="1" applyAlignment="1">
      <alignment/>
    </xf>
    <xf numFmtId="1" fontId="46" fillId="0" borderId="14" xfId="0" applyNumberFormat="1" applyFont="1" applyFill="1" applyBorder="1" applyAlignment="1">
      <alignment horizontal="center" wrapText="1"/>
    </xf>
    <xf numFmtId="1" fontId="46" fillId="0" borderId="14" xfId="0" applyNumberFormat="1" applyFont="1" applyBorder="1" applyAlignment="1">
      <alignment/>
    </xf>
    <xf numFmtId="1" fontId="46" fillId="0" borderId="43" xfId="0" applyNumberFormat="1" applyFont="1" applyFill="1" applyBorder="1" applyAlignment="1">
      <alignment horizontal="center" wrapText="1"/>
    </xf>
    <xf numFmtId="1" fontId="46" fillId="0" borderId="43" xfId="0" applyNumberFormat="1" applyFont="1" applyFill="1" applyBorder="1" applyAlignment="1">
      <alignment/>
    </xf>
    <xf numFmtId="1" fontId="46" fillId="0" borderId="43" xfId="0" applyNumberFormat="1" applyFont="1" applyBorder="1" applyAlignment="1">
      <alignment/>
    </xf>
    <xf numFmtId="1" fontId="46" fillId="0" borderId="20" xfId="0" applyNumberFormat="1" applyFont="1" applyFill="1" applyBorder="1" applyAlignment="1">
      <alignment horizontal="center" wrapText="1"/>
    </xf>
    <xf numFmtId="1" fontId="46" fillId="0" borderId="20" xfId="0" applyNumberFormat="1" applyFont="1" applyBorder="1" applyAlignment="1">
      <alignment/>
    </xf>
    <xf numFmtId="1" fontId="14" fillId="0" borderId="28" xfId="0" applyNumberFormat="1" applyFont="1" applyFill="1" applyBorder="1" applyAlignment="1">
      <alignment horizontal="center" vertical="center" wrapText="1"/>
    </xf>
    <xf numFmtId="0" fontId="157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24" xfId="0" applyFont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vertical="center" wrapText="1"/>
    </xf>
    <xf numFmtId="165" fontId="10" fillId="0" borderId="19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1" fontId="14" fillId="0" borderId="69" xfId="0" applyNumberFormat="1" applyFont="1" applyFill="1" applyBorder="1" applyAlignment="1">
      <alignment horizontal="center" vertical="center" wrapText="1"/>
    </xf>
    <xf numFmtId="1" fontId="14" fillId="0" borderId="63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1" fontId="38" fillId="0" borderId="30" xfId="60" applyNumberFormat="1" applyFont="1" applyFill="1" applyBorder="1" applyAlignment="1">
      <alignment horizontal="center" vertical="center" wrapText="1"/>
    </xf>
    <xf numFmtId="1" fontId="38" fillId="0" borderId="28" xfId="60" applyNumberFormat="1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wrapText="1"/>
    </xf>
    <xf numFmtId="1" fontId="43" fillId="0" borderId="30" xfId="0" applyNumberFormat="1" applyFont="1" applyBorder="1" applyAlignment="1">
      <alignment horizontal="center" wrapText="1"/>
    </xf>
    <xf numFmtId="3" fontId="43" fillId="0" borderId="28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3" fontId="43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wrapText="1"/>
    </xf>
    <xf numFmtId="3" fontId="38" fillId="0" borderId="69" xfId="0" applyNumberFormat="1" applyFont="1" applyFill="1" applyBorder="1" applyAlignment="1">
      <alignment horizontal="center" vertical="center" wrapText="1"/>
    </xf>
    <xf numFmtId="3" fontId="38" fillId="0" borderId="63" xfId="0" applyNumberFormat="1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 wrapText="1"/>
    </xf>
    <xf numFmtId="3" fontId="38" fillId="0" borderId="71" xfId="0" applyNumberFormat="1" applyFont="1" applyFill="1" applyBorder="1" applyAlignment="1">
      <alignment horizontal="center" vertical="center" wrapText="1"/>
    </xf>
    <xf numFmtId="3" fontId="38" fillId="0" borderId="29" xfId="0" applyNumberFormat="1" applyFont="1" applyFill="1" applyBorder="1" applyAlignment="1">
      <alignment horizontal="center" vertical="center" wrapText="1"/>
    </xf>
    <xf numFmtId="3" fontId="38" fillId="0" borderId="41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9" fontId="37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43" fillId="0" borderId="30" xfId="0" applyNumberFormat="1" applyFont="1" applyFill="1" applyBorder="1" applyAlignment="1">
      <alignment horizontal="center" vertical="center" wrapText="1"/>
    </xf>
    <xf numFmtId="3" fontId="43" fillId="0" borderId="61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wrapText="1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2" fillId="0" borderId="42" xfId="56" applyFont="1" applyFill="1" applyBorder="1" applyAlignment="1">
      <alignment horizontal="left" wrapText="1"/>
      <protection/>
    </xf>
    <xf numFmtId="1" fontId="22" fillId="0" borderId="42" xfId="56" applyNumberFormat="1" applyFont="1" applyFill="1" applyBorder="1" applyAlignment="1">
      <alignment horizontal="center" wrapText="1"/>
      <protection/>
    </xf>
    <xf numFmtId="2" fontId="22" fillId="0" borderId="60" xfId="56" applyNumberFormat="1" applyFont="1" applyFill="1" applyBorder="1" applyAlignment="1">
      <alignment horizontal="center" wrapText="1"/>
      <protection/>
    </xf>
    <xf numFmtId="2" fontId="22" fillId="0" borderId="65" xfId="56" applyNumberFormat="1" applyFont="1" applyFill="1" applyBorder="1" applyAlignment="1">
      <alignment horizontal="center" wrapText="1"/>
      <protection/>
    </xf>
    <xf numFmtId="1" fontId="40" fillId="0" borderId="0" xfId="55" applyNumberFormat="1" applyFont="1" applyFill="1" applyBorder="1" applyAlignment="1">
      <alignment horizontal="center" wrapText="1"/>
      <protection/>
    </xf>
    <xf numFmtId="1" fontId="40" fillId="0" borderId="24" xfId="0" applyNumberFormat="1" applyFont="1" applyFill="1" applyBorder="1" applyAlignment="1">
      <alignment horizontal="center" wrapText="1"/>
    </xf>
    <xf numFmtId="1" fontId="40" fillId="0" borderId="25" xfId="0" applyNumberFormat="1" applyFont="1" applyBorder="1" applyAlignment="1">
      <alignment horizontal="center" vertical="center" wrapText="1"/>
    </xf>
    <xf numFmtId="2" fontId="40" fillId="0" borderId="25" xfId="0" applyNumberFormat="1" applyFont="1" applyBorder="1" applyAlignment="1">
      <alignment horizontal="center" wrapText="1"/>
    </xf>
    <xf numFmtId="1" fontId="40" fillId="0" borderId="25" xfId="0" applyNumberFormat="1" applyFont="1" applyFill="1" applyBorder="1" applyAlignment="1">
      <alignment horizontal="center" vertical="center" wrapText="1"/>
    </xf>
    <xf numFmtId="1" fontId="103" fillId="0" borderId="24" xfId="0" applyNumberFormat="1" applyFont="1" applyBorder="1" applyAlignment="1">
      <alignment horizontal="center" vertical="center"/>
    </xf>
    <xf numFmtId="1" fontId="103" fillId="0" borderId="39" xfId="0" applyNumberFormat="1" applyFont="1" applyBorder="1" applyAlignment="1">
      <alignment horizontal="center"/>
    </xf>
    <xf numFmtId="1" fontId="103" fillId="0" borderId="39" xfId="0" applyNumberFormat="1" applyFont="1" applyBorder="1" applyAlignment="1">
      <alignment horizontal="center" vertical="center"/>
    </xf>
    <xf numFmtId="1" fontId="103" fillId="0" borderId="22" xfId="0" applyNumberFormat="1" applyFont="1" applyBorder="1" applyAlignment="1">
      <alignment horizontal="center" vertical="center"/>
    </xf>
    <xf numFmtId="1" fontId="103" fillId="0" borderId="67" xfId="0" applyNumberFormat="1" applyFont="1" applyBorder="1" applyAlignment="1">
      <alignment horizontal="center"/>
    </xf>
    <xf numFmtId="1" fontId="103" fillId="0" borderId="67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wrapText="1"/>
    </xf>
    <xf numFmtId="41" fontId="43" fillId="0" borderId="30" xfId="45" applyNumberFormat="1" applyFont="1" applyFill="1" applyBorder="1" applyAlignment="1">
      <alignment horizontal="center"/>
    </xf>
    <xf numFmtId="41" fontId="43" fillId="0" borderId="28" xfId="45" applyNumberFormat="1" applyFont="1" applyFill="1" applyBorder="1" applyAlignment="1">
      <alignment horizontal="center"/>
    </xf>
    <xf numFmtId="3" fontId="38" fillId="0" borderId="28" xfId="0" applyNumberFormat="1" applyFont="1" applyFill="1" applyBorder="1" applyAlignment="1">
      <alignment horizontal="center" vertical="center" wrapText="1"/>
    </xf>
    <xf numFmtId="3" fontId="158" fillId="0" borderId="30" xfId="0" applyNumberFormat="1" applyFont="1" applyFill="1" applyBorder="1" applyAlignment="1">
      <alignment horizontal="center" vertical="center" wrapText="1"/>
    </xf>
    <xf numFmtId="3" fontId="158" fillId="0" borderId="28" xfId="0" applyNumberFormat="1" applyFont="1" applyFill="1" applyBorder="1" applyAlignment="1">
      <alignment horizontal="center" vertical="center" wrapText="1"/>
    </xf>
    <xf numFmtId="9" fontId="17" fillId="0" borderId="0" xfId="0" applyNumberFormat="1" applyFont="1" applyFill="1" applyAlignment="1">
      <alignment/>
    </xf>
    <xf numFmtId="0" fontId="159" fillId="0" borderId="0" xfId="0" applyFont="1" applyAlignment="1">
      <alignment/>
    </xf>
    <xf numFmtId="1" fontId="22" fillId="0" borderId="43" xfId="0" applyNumberFormat="1" applyFont="1" applyFill="1" applyBorder="1" applyAlignment="1">
      <alignment horizontal="center" wrapText="1"/>
    </xf>
    <xf numFmtId="0" fontId="9" fillId="0" borderId="47" xfId="55" applyFont="1" applyFill="1" applyBorder="1" applyAlignment="1">
      <alignment horizontal="left" wrapText="1"/>
      <protection/>
    </xf>
    <xf numFmtId="0" fontId="10" fillId="0" borderId="66" xfId="55" applyFont="1" applyFill="1" applyBorder="1" applyAlignment="1">
      <alignment horizontal="left" wrapText="1"/>
      <protection/>
    </xf>
    <xf numFmtId="0" fontId="9" fillId="0" borderId="30" xfId="55" applyFont="1" applyFill="1" applyBorder="1" applyAlignment="1">
      <alignment horizontal="center" wrapText="1"/>
      <protection/>
    </xf>
    <xf numFmtId="0" fontId="9" fillId="0" borderId="72" xfId="55" applyFont="1" applyFill="1" applyBorder="1" applyAlignment="1">
      <alignment horizontal="center" wrapText="1"/>
      <protection/>
    </xf>
    <xf numFmtId="0" fontId="9" fillId="0" borderId="61" xfId="55" applyFont="1" applyFill="1" applyBorder="1" applyAlignment="1">
      <alignment horizontal="center" wrapText="1"/>
      <protection/>
    </xf>
    <xf numFmtId="0" fontId="10" fillId="0" borderId="72" xfId="55" applyFont="1" applyFill="1" applyBorder="1" applyAlignment="1">
      <alignment horizontal="center" wrapText="1"/>
      <protection/>
    </xf>
    <xf numFmtId="1" fontId="43" fillId="0" borderId="30" xfId="0" applyNumberFormat="1" applyFont="1" applyBorder="1" applyAlignment="1">
      <alignment horizontal="center" vertical="center" wrapText="1"/>
    </xf>
    <xf numFmtId="3" fontId="43" fillId="0" borderId="30" xfId="0" applyNumberFormat="1" applyFont="1" applyBorder="1" applyAlignment="1">
      <alignment horizontal="center" vertical="center" wrapText="1"/>
    </xf>
    <xf numFmtId="1" fontId="43" fillId="0" borderId="28" xfId="0" applyNumberFormat="1" applyFont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1" fontId="160" fillId="0" borderId="0" xfId="0" applyNumberFormat="1" applyFont="1" applyAlignment="1">
      <alignment wrapText="1"/>
    </xf>
    <xf numFmtId="0" fontId="161" fillId="0" borderId="0" xfId="63" applyNumberFormat="1" applyFont="1" applyFill="1" applyAlignment="1">
      <alignment/>
    </xf>
    <xf numFmtId="0" fontId="161" fillId="0" borderId="0" xfId="0" applyNumberFormat="1" applyFont="1" applyAlignment="1">
      <alignment/>
    </xf>
    <xf numFmtId="0" fontId="162" fillId="0" borderId="0" xfId="0" applyFont="1" applyAlignment="1">
      <alignment/>
    </xf>
    <xf numFmtId="1" fontId="150" fillId="0" borderId="31" xfId="0" applyNumberFormat="1" applyFont="1" applyFill="1" applyBorder="1" applyAlignment="1">
      <alignment horizontal="center" wrapText="1"/>
    </xf>
    <xf numFmtId="0" fontId="162" fillId="0" borderId="0" xfId="0" applyNumberFormat="1" applyFont="1" applyAlignment="1">
      <alignment/>
    </xf>
    <xf numFmtId="0" fontId="161" fillId="0" borderId="0" xfId="60" applyNumberFormat="1" applyFont="1" applyAlignment="1">
      <alignment/>
    </xf>
    <xf numFmtId="1" fontId="160" fillId="0" borderId="0" xfId="0" applyNumberFormat="1" applyFont="1" applyFill="1" applyAlignment="1">
      <alignment wrapText="1"/>
    </xf>
    <xf numFmtId="1" fontId="150" fillId="0" borderId="70" xfId="56" applyNumberFormat="1" applyFont="1" applyFill="1" applyBorder="1" applyAlignment="1">
      <alignment horizontal="center" wrapText="1"/>
      <protection/>
    </xf>
    <xf numFmtId="1" fontId="150" fillId="0" borderId="57" xfId="56" applyNumberFormat="1" applyFont="1" applyFill="1" applyBorder="1" applyAlignment="1">
      <alignment horizontal="center" wrapText="1"/>
      <protection/>
    </xf>
    <xf numFmtId="0" fontId="159" fillId="0" borderId="0" xfId="0" applyFont="1" applyFill="1" applyAlignment="1">
      <alignment/>
    </xf>
    <xf numFmtId="172" fontId="159" fillId="0" borderId="0" xfId="60" applyNumberFormat="1" applyFont="1" applyFill="1" applyAlignment="1">
      <alignment/>
    </xf>
    <xf numFmtId="0" fontId="142" fillId="0" borderId="0" xfId="0" applyFont="1" applyAlignment="1">
      <alignment wrapText="1"/>
    </xf>
    <xf numFmtId="9" fontId="144" fillId="0" borderId="0" xfId="0" applyNumberFormat="1" applyFont="1" applyAlignment="1">
      <alignment/>
    </xf>
    <xf numFmtId="1" fontId="150" fillId="0" borderId="29" xfId="0" applyNumberFormat="1" applyFont="1" applyFill="1" applyBorder="1" applyAlignment="1">
      <alignment horizontal="center" vertical="center" wrapText="1"/>
    </xf>
    <xf numFmtId="1" fontId="150" fillId="0" borderId="29" xfId="0" applyNumberFormat="1" applyFont="1" applyFill="1" applyBorder="1" applyAlignment="1">
      <alignment horizontal="center" vertical="center"/>
    </xf>
    <xf numFmtId="1" fontId="150" fillId="0" borderId="41" xfId="0" applyNumberFormat="1" applyFont="1" applyFill="1" applyBorder="1" applyAlignment="1">
      <alignment horizontal="center" vertical="center"/>
    </xf>
    <xf numFmtId="1" fontId="158" fillId="0" borderId="29" xfId="0" applyNumberFormat="1" applyFont="1" applyBorder="1" applyAlignment="1">
      <alignment horizontal="center" vertical="center" wrapText="1"/>
    </xf>
    <xf numFmtId="3" fontId="163" fillId="0" borderId="0" xfId="0" applyNumberFormat="1" applyFont="1" applyBorder="1" applyAlignment="1">
      <alignment horizontal="center" vertical="center" wrapText="1"/>
    </xf>
    <xf numFmtId="3" fontId="158" fillId="0" borderId="51" xfId="0" applyNumberFormat="1" applyFont="1" applyBorder="1" applyAlignment="1">
      <alignment horizontal="center" vertical="center"/>
    </xf>
    <xf numFmtId="3" fontId="158" fillId="0" borderId="59" xfId="0" applyNumberFormat="1" applyFont="1" applyBorder="1" applyAlignment="1">
      <alignment horizontal="center" vertical="center"/>
    </xf>
    <xf numFmtId="0" fontId="150" fillId="0" borderId="30" xfId="0" applyFont="1" applyBorder="1" applyAlignment="1">
      <alignment horizontal="center" wrapText="1"/>
    </xf>
    <xf numFmtId="3" fontId="150" fillId="0" borderId="28" xfId="0" applyNumberFormat="1" applyFont="1" applyBorder="1" applyAlignment="1">
      <alignment horizontal="center" wrapText="1"/>
    </xf>
    <xf numFmtId="0" fontId="150" fillId="0" borderId="29" xfId="0" applyFont="1" applyBorder="1" applyAlignment="1">
      <alignment horizontal="center" wrapText="1"/>
    </xf>
    <xf numFmtId="3" fontId="150" fillId="0" borderId="41" xfId="0" applyNumberFormat="1" applyFont="1" applyBorder="1" applyAlignment="1">
      <alignment horizontal="center" wrapText="1"/>
    </xf>
    <xf numFmtId="3" fontId="164" fillId="0" borderId="0" xfId="0" applyNumberFormat="1" applyFont="1" applyBorder="1" applyAlignment="1">
      <alignment horizontal="center" vertical="top" wrapText="1"/>
    </xf>
    <xf numFmtId="0" fontId="158" fillId="0" borderId="30" xfId="0" applyFont="1" applyFill="1" applyBorder="1" applyAlignment="1">
      <alignment horizontal="center" wrapText="1"/>
    </xf>
    <xf numFmtId="0" fontId="158" fillId="0" borderId="28" xfId="0" applyFont="1" applyFill="1" applyBorder="1" applyAlignment="1">
      <alignment horizontal="center" wrapText="1"/>
    </xf>
    <xf numFmtId="1" fontId="22" fillId="0" borderId="21" xfId="56" applyNumberFormat="1" applyFont="1" applyFill="1" applyBorder="1" applyAlignment="1">
      <alignment horizontal="center" wrapText="1"/>
      <protection/>
    </xf>
    <xf numFmtId="1" fontId="22" fillId="0" borderId="42" xfId="0" applyNumberFormat="1" applyFont="1" applyFill="1" applyBorder="1" applyAlignment="1">
      <alignment horizontal="center" wrapText="1"/>
    </xf>
    <xf numFmtId="1" fontId="22" fillId="0" borderId="60" xfId="0" applyNumberFormat="1" applyFont="1" applyFill="1" applyBorder="1" applyAlignment="1">
      <alignment horizontal="center" wrapText="1"/>
    </xf>
    <xf numFmtId="0" fontId="12" fillId="0" borderId="36" xfId="56" applyFont="1" applyFill="1" applyBorder="1" applyAlignment="1">
      <alignment horizontal="left" wrapText="1"/>
      <protection/>
    </xf>
    <xf numFmtId="1" fontId="22" fillId="0" borderId="20" xfId="56" applyNumberFormat="1" applyFont="1" applyFill="1" applyBorder="1" applyAlignment="1">
      <alignment horizontal="center" wrapText="1"/>
      <protection/>
    </xf>
    <xf numFmtId="1" fontId="22" fillId="0" borderId="33" xfId="56" applyNumberFormat="1" applyFont="1" applyFill="1" applyBorder="1" applyAlignment="1">
      <alignment horizontal="center" wrapText="1"/>
      <protection/>
    </xf>
    <xf numFmtId="2" fontId="22" fillId="0" borderId="37" xfId="56" applyNumberFormat="1" applyFont="1" applyFill="1" applyBorder="1" applyAlignment="1">
      <alignment horizontal="center" wrapText="1"/>
      <protection/>
    </xf>
    <xf numFmtId="0" fontId="12" fillId="0" borderId="49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22" fillId="0" borderId="70" xfId="56" applyFont="1" applyFill="1" applyBorder="1" applyAlignment="1">
      <alignment horizontal="left" wrapText="1"/>
      <protection/>
    </xf>
    <xf numFmtId="0" fontId="12" fillId="0" borderId="64" xfId="56" applyFont="1" applyFill="1" applyBorder="1" applyAlignment="1">
      <alignment horizontal="left" wrapText="1"/>
      <protection/>
    </xf>
    <xf numFmtId="1" fontId="22" fillId="0" borderId="64" xfId="56" applyNumberFormat="1" applyFont="1" applyFill="1" applyBorder="1" applyAlignment="1">
      <alignment horizontal="center" wrapText="1"/>
      <protection/>
    </xf>
    <xf numFmtId="0" fontId="12" fillId="0" borderId="54" xfId="56" applyFont="1" applyFill="1" applyBorder="1" applyAlignment="1">
      <alignment horizontal="left" wrapText="1"/>
      <protection/>
    </xf>
    <xf numFmtId="0" fontId="9" fillId="0" borderId="47" xfId="55" applyFont="1" applyFill="1" applyBorder="1" applyAlignment="1">
      <alignment horizontal="left" vertical="center" wrapText="1"/>
      <protection/>
    </xf>
    <xf numFmtId="0" fontId="10" fillId="0" borderId="66" xfId="55" applyFont="1" applyFill="1" applyBorder="1" applyAlignment="1">
      <alignment vertical="center" wrapText="1"/>
      <protection/>
    </xf>
    <xf numFmtId="0" fontId="10" fillId="0" borderId="30" xfId="55" applyFont="1" applyFill="1" applyBorder="1" applyAlignment="1">
      <alignment vertical="center" wrapText="1"/>
      <protection/>
    </xf>
    <xf numFmtId="0" fontId="9" fillId="0" borderId="53" xfId="55" applyFont="1" applyFill="1" applyBorder="1" applyAlignment="1">
      <alignment horizontal="left" vertical="center" wrapText="1"/>
      <protection/>
    </xf>
    <xf numFmtId="0" fontId="10" fillId="0" borderId="29" xfId="55" applyFont="1" applyFill="1" applyBorder="1" applyAlignment="1">
      <alignment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1" fontId="158" fillId="0" borderId="38" xfId="0" applyNumberFormat="1" applyFont="1" applyFill="1" applyBorder="1" applyAlignment="1">
      <alignment horizontal="center" vertical="center" wrapText="1"/>
    </xf>
    <xf numFmtId="1" fontId="158" fillId="0" borderId="71" xfId="0" applyNumberFormat="1" applyFont="1" applyFill="1" applyBorder="1" applyAlignment="1">
      <alignment horizontal="center" vertical="center" wrapText="1"/>
    </xf>
    <xf numFmtId="1" fontId="158" fillId="0" borderId="35" xfId="0" applyNumberFormat="1" applyFont="1" applyFill="1" applyBorder="1" applyAlignment="1">
      <alignment horizontal="center" vertical="center" wrapText="1"/>
    </xf>
    <xf numFmtId="1" fontId="158" fillId="0" borderId="30" xfId="0" applyNumberFormat="1" applyFont="1" applyFill="1" applyBorder="1" applyAlignment="1">
      <alignment horizontal="center" vertical="center" wrapText="1"/>
    </xf>
    <xf numFmtId="1" fontId="158" fillId="0" borderId="28" xfId="0" applyNumberFormat="1" applyFont="1" applyFill="1" applyBorder="1" applyAlignment="1">
      <alignment horizontal="center" vertical="center" wrapText="1"/>
    </xf>
    <xf numFmtId="1" fontId="158" fillId="0" borderId="66" xfId="0" applyNumberFormat="1" applyFont="1" applyFill="1" applyBorder="1" applyAlignment="1">
      <alignment horizontal="center" vertical="center" wrapText="1"/>
    </xf>
    <xf numFmtId="1" fontId="158" fillId="0" borderId="29" xfId="0" applyNumberFormat="1" applyFont="1" applyFill="1" applyBorder="1" applyAlignment="1">
      <alignment horizontal="center" vertical="center" wrapText="1"/>
    </xf>
    <xf numFmtId="1" fontId="158" fillId="0" borderId="41" xfId="0" applyNumberFormat="1" applyFont="1" applyFill="1" applyBorder="1" applyAlignment="1">
      <alignment horizontal="center" vertical="center" wrapText="1"/>
    </xf>
    <xf numFmtId="1" fontId="158" fillId="0" borderId="40" xfId="0" applyNumberFormat="1" applyFont="1" applyFill="1" applyBorder="1" applyAlignment="1">
      <alignment horizontal="center" vertical="center" wrapText="1"/>
    </xf>
    <xf numFmtId="0" fontId="158" fillId="0" borderId="29" xfId="0" applyFont="1" applyFill="1" applyBorder="1" applyAlignment="1">
      <alignment horizontal="center" vertical="center"/>
    </xf>
    <xf numFmtId="0" fontId="158" fillId="0" borderId="41" xfId="0" applyFont="1" applyFill="1" applyBorder="1" applyAlignment="1">
      <alignment horizontal="center" vertical="center"/>
    </xf>
    <xf numFmtId="0" fontId="22" fillId="0" borderId="23" xfId="56" applyFont="1" applyFill="1" applyBorder="1" applyAlignment="1">
      <alignment horizontal="center" wrapText="1"/>
      <protection/>
    </xf>
    <xf numFmtId="0" fontId="12" fillId="0" borderId="13" xfId="56" applyFont="1" applyFill="1" applyBorder="1" applyAlignment="1">
      <alignment horizontal="left" wrapText="1"/>
      <protection/>
    </xf>
    <xf numFmtId="0" fontId="12" fillId="0" borderId="37" xfId="56" applyFont="1" applyFill="1" applyBorder="1" applyAlignment="1">
      <alignment horizontal="left" wrapText="1"/>
      <protection/>
    </xf>
    <xf numFmtId="0" fontId="43" fillId="0" borderId="29" xfId="0" applyFont="1" applyBorder="1" applyAlignment="1">
      <alignment horizontal="center" vertical="center" wrapText="1"/>
    </xf>
    <xf numFmtId="175" fontId="43" fillId="0" borderId="68" xfId="0" applyNumberFormat="1" applyFont="1" applyBorder="1" applyAlignment="1">
      <alignment horizontal="center" vertical="center" wrapText="1"/>
    </xf>
    <xf numFmtId="175" fontId="43" fillId="0" borderId="41" xfId="0" applyNumberFormat="1" applyFont="1" applyBorder="1" applyAlignment="1">
      <alignment horizontal="center" vertical="center" wrapText="1"/>
    </xf>
    <xf numFmtId="0" fontId="165" fillId="0" borderId="73" xfId="0" applyFont="1" applyBorder="1" applyAlignment="1">
      <alignment horizontal="center" vertical="center" wrapText="1"/>
    </xf>
    <xf numFmtId="0" fontId="165" fillId="34" borderId="38" xfId="0" applyFont="1" applyFill="1" applyBorder="1" applyAlignment="1">
      <alignment horizontal="center" vertical="center" wrapText="1"/>
    </xf>
    <xf numFmtId="0" fontId="165" fillId="34" borderId="71" xfId="0" applyFont="1" applyFill="1" applyBorder="1" applyAlignment="1">
      <alignment horizontal="center" vertical="center" wrapText="1"/>
    </xf>
    <xf numFmtId="0" fontId="165" fillId="34" borderId="41" xfId="0" applyFont="1" applyFill="1" applyBorder="1" applyAlignment="1">
      <alignment horizontal="center" vertical="center" wrapText="1"/>
    </xf>
    <xf numFmtId="0" fontId="22" fillId="0" borderId="18" xfId="55" applyFont="1" applyFill="1" applyBorder="1" applyAlignment="1">
      <alignment vertical="center"/>
      <protection/>
    </xf>
    <xf numFmtId="0" fontId="12" fillId="0" borderId="18" xfId="55" applyFont="1" applyFill="1" applyBorder="1" applyAlignment="1">
      <alignment vertical="center"/>
      <protection/>
    </xf>
    <xf numFmtId="0" fontId="22" fillId="0" borderId="15" xfId="55" applyFont="1" applyFill="1" applyBorder="1" applyAlignment="1">
      <alignment vertical="center"/>
      <protection/>
    </xf>
    <xf numFmtId="0" fontId="12" fillId="0" borderId="15" xfId="55" applyFont="1" applyFill="1" applyBorder="1" applyAlignment="1">
      <alignment vertical="center"/>
      <protection/>
    </xf>
    <xf numFmtId="0" fontId="22" fillId="0" borderId="15" xfId="55" applyFont="1" applyFill="1" applyBorder="1" applyAlignment="1">
      <alignment horizontal="center" vertical="center"/>
      <protection/>
    </xf>
    <xf numFmtId="0" fontId="22" fillId="0" borderId="14" xfId="55" applyFont="1" applyFill="1" applyBorder="1" applyAlignment="1">
      <alignment horizontal="center" vertical="center"/>
      <protection/>
    </xf>
    <xf numFmtId="0" fontId="22" fillId="0" borderId="11" xfId="55" applyFont="1" applyFill="1" applyBorder="1" applyAlignment="1">
      <alignment vertical="center"/>
      <protection/>
    </xf>
    <xf numFmtId="0" fontId="12" fillId="0" borderId="11" xfId="55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0" xfId="55" applyFont="1" applyFill="1" applyBorder="1" applyAlignment="1">
      <alignment horizontal="left" vertical="center"/>
      <protection/>
    </xf>
    <xf numFmtId="0" fontId="12" fillId="0" borderId="0" xfId="55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40" fillId="0" borderId="53" xfId="0" applyFont="1" applyFill="1" applyBorder="1" applyAlignment="1">
      <alignment/>
    </xf>
    <xf numFmtId="0" fontId="9" fillId="0" borderId="74" xfId="55" applyFont="1" applyFill="1" applyBorder="1" applyAlignment="1">
      <alignment horizontal="center" vertical="center" wrapText="1"/>
      <protection/>
    </xf>
    <xf numFmtId="0" fontId="166" fillId="0" borderId="0" xfId="0" applyFont="1" applyAlignment="1">
      <alignment wrapText="1"/>
    </xf>
    <xf numFmtId="0" fontId="149" fillId="0" borderId="0" xfId="0" applyFont="1" applyAlignment="1">
      <alignment/>
    </xf>
    <xf numFmtId="0" fontId="167" fillId="0" borderId="0" xfId="0" applyFont="1" applyAlignment="1">
      <alignment/>
    </xf>
    <xf numFmtId="0" fontId="168" fillId="0" borderId="0" xfId="0" applyFont="1" applyAlignment="1">
      <alignment/>
    </xf>
    <xf numFmtId="0" fontId="10" fillId="0" borderId="75" xfId="0" applyFont="1" applyFill="1" applyBorder="1" applyAlignment="1">
      <alignment horizontal="center" wrapText="1"/>
    </xf>
    <xf numFmtId="0" fontId="165" fillId="0" borderId="76" xfId="0" applyFont="1" applyBorder="1" applyAlignment="1">
      <alignment horizontal="center" vertical="center" wrapText="1"/>
    </xf>
    <xf numFmtId="0" fontId="165" fillId="34" borderId="29" xfId="0" applyFont="1" applyFill="1" applyBorder="1" applyAlignment="1">
      <alignment horizontal="center" vertical="center" wrapText="1"/>
    </xf>
    <xf numFmtId="0" fontId="169" fillId="0" borderId="0" xfId="0" applyFont="1" applyAlignment="1">
      <alignment/>
    </xf>
    <xf numFmtId="1" fontId="150" fillId="0" borderId="57" xfId="0" applyNumberFormat="1" applyFont="1" applyFill="1" applyBorder="1" applyAlignment="1">
      <alignment horizontal="center" wrapText="1"/>
    </xf>
    <xf numFmtId="1" fontId="150" fillId="0" borderId="20" xfId="0" applyNumberFormat="1" applyFont="1" applyFill="1" applyBorder="1" applyAlignment="1">
      <alignment horizontal="center" wrapText="1"/>
    </xf>
    <xf numFmtId="41" fontId="12" fillId="0" borderId="20" xfId="0" applyNumberFormat="1" applyFont="1" applyFill="1" applyBorder="1" applyAlignment="1">
      <alignment horizontal="center" wrapText="1"/>
    </xf>
    <xf numFmtId="41" fontId="12" fillId="0" borderId="36" xfId="0" applyNumberFormat="1" applyFont="1" applyFill="1" applyBorder="1" applyAlignment="1">
      <alignment horizontal="center" wrapText="1"/>
    </xf>
    <xf numFmtId="41" fontId="12" fillId="0" borderId="57" xfId="0" applyNumberFormat="1" applyFont="1" applyFill="1" applyBorder="1" applyAlignment="1">
      <alignment horizontal="center" wrapText="1"/>
    </xf>
    <xf numFmtId="1" fontId="12" fillId="0" borderId="36" xfId="0" applyNumberFormat="1" applyFont="1" applyFill="1" applyBorder="1" applyAlignment="1">
      <alignment horizontal="left" wrapText="1"/>
    </xf>
    <xf numFmtId="0" fontId="12" fillId="0" borderId="16" xfId="56" applyFont="1" applyFill="1" applyBorder="1" applyAlignment="1">
      <alignment horizontal="left" wrapText="1"/>
      <protection/>
    </xf>
    <xf numFmtId="0" fontId="145" fillId="0" borderId="0" xfId="0" applyFont="1" applyFill="1" applyBorder="1" applyAlignment="1">
      <alignment wrapText="1"/>
    </xf>
    <xf numFmtId="0" fontId="12" fillId="0" borderId="66" xfId="56" applyFont="1" applyFill="1" applyBorder="1" applyAlignment="1">
      <alignment horizontal="left" wrapText="1"/>
      <protection/>
    </xf>
    <xf numFmtId="0" fontId="22" fillId="0" borderId="15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2" fontId="160" fillId="0" borderId="0" xfId="0" applyNumberFormat="1" applyFont="1" applyAlignment="1">
      <alignment wrapText="1"/>
    </xf>
    <xf numFmtId="0" fontId="12" fillId="0" borderId="37" xfId="0" applyFont="1" applyFill="1" applyBorder="1" applyAlignment="1">
      <alignment horizontal="left" wrapText="1"/>
    </xf>
    <xf numFmtId="0" fontId="22" fillId="0" borderId="60" xfId="0" applyFont="1" applyFill="1" applyBorder="1" applyAlignment="1">
      <alignment horizontal="left" wrapText="1"/>
    </xf>
    <xf numFmtId="0" fontId="12" fillId="0" borderId="77" xfId="0" applyFont="1" applyFill="1" applyBorder="1" applyAlignment="1">
      <alignment horizontal="left" wrapText="1"/>
    </xf>
    <xf numFmtId="0" fontId="12" fillId="0" borderId="74" xfId="0" applyFont="1" applyFill="1" applyBorder="1" applyAlignment="1">
      <alignment horizontal="left" wrapText="1"/>
    </xf>
    <xf numFmtId="0" fontId="22" fillId="0" borderId="64" xfId="56" applyFont="1" applyFill="1" applyBorder="1" applyAlignment="1">
      <alignment horizontal="left" wrapText="1"/>
      <protection/>
    </xf>
    <xf numFmtId="0" fontId="12" fillId="0" borderId="26" xfId="56" applyFont="1" applyFill="1" applyBorder="1" applyAlignment="1">
      <alignment horizontal="left" wrapText="1"/>
      <protection/>
    </xf>
    <xf numFmtId="0" fontId="12" fillId="0" borderId="78" xfId="0" applyFont="1" applyFill="1" applyBorder="1" applyAlignment="1">
      <alignment horizontal="left" wrapText="1"/>
    </xf>
    <xf numFmtId="1" fontId="150" fillId="0" borderId="0" xfId="56" applyNumberFormat="1" applyFont="1" applyFill="1" applyBorder="1" applyAlignment="1">
      <alignment horizontal="center" wrapText="1"/>
      <protection/>
    </xf>
    <xf numFmtId="2" fontId="22" fillId="0" borderId="18" xfId="56" applyNumberFormat="1" applyFont="1" applyFill="1" applyBorder="1" applyAlignment="1">
      <alignment horizontal="center" wrapText="1"/>
      <protection/>
    </xf>
    <xf numFmtId="2" fontId="22" fillId="0" borderId="58" xfId="0" applyNumberFormat="1" applyFont="1" applyFill="1" applyBorder="1" applyAlignment="1">
      <alignment horizontal="center" wrapText="1"/>
    </xf>
    <xf numFmtId="41" fontId="12" fillId="0" borderId="0" xfId="0" applyNumberFormat="1" applyFont="1" applyFill="1" applyBorder="1" applyAlignment="1">
      <alignment horizontal="center" wrapText="1"/>
    </xf>
    <xf numFmtId="0" fontId="151" fillId="0" borderId="0" xfId="0" applyFont="1" applyFill="1" applyAlignment="1">
      <alignment wrapText="1"/>
    </xf>
    <xf numFmtId="0" fontId="12" fillId="0" borderId="54" xfId="0" applyFont="1" applyFill="1" applyBorder="1" applyAlignment="1">
      <alignment horizontal="left" wrapText="1"/>
    </xf>
    <xf numFmtId="0" fontId="22" fillId="0" borderId="20" xfId="56" applyFont="1" applyFill="1" applyBorder="1" applyAlignment="1">
      <alignment horizontal="left" wrapText="1"/>
      <protection/>
    </xf>
    <xf numFmtId="0" fontId="12" fillId="0" borderId="33" xfId="56" applyFont="1" applyFill="1" applyBorder="1" applyAlignment="1">
      <alignment horizontal="left" wrapText="1"/>
      <protection/>
    </xf>
    <xf numFmtId="2" fontId="22" fillId="0" borderId="33" xfId="56" applyNumberFormat="1" applyFont="1" applyFill="1" applyBorder="1" applyAlignment="1">
      <alignment horizontal="center" wrapText="1"/>
      <protection/>
    </xf>
    <xf numFmtId="0" fontId="12" fillId="0" borderId="0" xfId="56" applyFont="1" applyFill="1" applyBorder="1" applyAlignment="1">
      <alignment horizontal="left" wrapText="1"/>
      <protection/>
    </xf>
    <xf numFmtId="2" fontId="22" fillId="0" borderId="0" xfId="56" applyNumberFormat="1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wrapText="1"/>
      <protection/>
    </xf>
    <xf numFmtId="1" fontId="15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41" fontId="20" fillId="0" borderId="0" xfId="0" applyNumberFormat="1" applyFont="1" applyFill="1" applyBorder="1" applyAlignment="1">
      <alignment horizontal="center" wrapText="1"/>
    </xf>
    <xf numFmtId="41" fontId="21" fillId="0" borderId="0" xfId="0" applyNumberFormat="1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wrapText="1"/>
    </xf>
    <xf numFmtId="0" fontId="10" fillId="0" borderId="76" xfId="0" applyFont="1" applyFill="1" applyBorder="1" applyAlignment="1">
      <alignment horizontal="center" wrapText="1"/>
    </xf>
    <xf numFmtId="0" fontId="9" fillId="0" borderId="76" xfId="0" applyFont="1" applyFill="1" applyBorder="1" applyAlignment="1">
      <alignment horizontal="center" wrapText="1"/>
    </xf>
    <xf numFmtId="0" fontId="22" fillId="0" borderId="0" xfId="56" applyFont="1" applyFill="1" applyBorder="1" applyAlignment="1">
      <alignment horizontal="left" wrapText="1"/>
      <protection/>
    </xf>
    <xf numFmtId="1" fontId="22" fillId="0" borderId="0" xfId="56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left" indent="4"/>
    </xf>
    <xf numFmtId="0" fontId="2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0" fillId="0" borderId="0" xfId="42" applyFont="1" applyFill="1" applyAlignment="1" applyProtection="1">
      <alignment horizontal="left"/>
      <protection/>
    </xf>
    <xf numFmtId="2" fontId="22" fillId="0" borderId="0" xfId="0" applyNumberFormat="1" applyFont="1" applyFill="1" applyAlignment="1">
      <alignment horizontal="left" indent="4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0" fontId="22" fillId="0" borderId="60" xfId="0" applyFont="1" applyFill="1" applyBorder="1" applyAlignment="1">
      <alignment horizontal="center" wrapText="1"/>
    </xf>
    <xf numFmtId="0" fontId="22" fillId="0" borderId="74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/>
    </xf>
    <xf numFmtId="0" fontId="9" fillId="0" borderId="39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33" fillId="0" borderId="0" xfId="56" applyFont="1" applyFill="1">
      <alignment/>
      <protection/>
    </xf>
    <xf numFmtId="0" fontId="12" fillId="0" borderId="64" xfId="56" applyFont="1" applyFill="1" applyBorder="1" applyAlignment="1">
      <alignment horizontal="center" wrapText="1"/>
      <protection/>
    </xf>
    <xf numFmtId="0" fontId="12" fillId="0" borderId="75" xfId="56" applyFont="1" applyFill="1" applyBorder="1" applyAlignment="1">
      <alignment horizontal="center" wrapText="1"/>
      <protection/>
    </xf>
    <xf numFmtId="0" fontId="84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36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0" fillId="0" borderId="33" xfId="0" applyFont="1" applyFill="1" applyBorder="1" applyAlignment="1">
      <alignment horizontal="center" vertical="center"/>
    </xf>
    <xf numFmtId="0" fontId="103" fillId="0" borderId="3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4" fillId="0" borderId="24" xfId="0" applyFont="1" applyFill="1" applyBorder="1" applyAlignment="1">
      <alignment/>
    </xf>
    <xf numFmtId="0" fontId="84" fillId="0" borderId="25" xfId="0" applyFont="1" applyFill="1" applyBorder="1" applyAlignment="1">
      <alignment/>
    </xf>
    <xf numFmtId="0" fontId="84" fillId="0" borderId="23" xfId="0" applyFont="1" applyFill="1" applyBorder="1" applyAlignment="1">
      <alignment/>
    </xf>
    <xf numFmtId="0" fontId="45" fillId="0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wrapText="1"/>
    </xf>
    <xf numFmtId="0" fontId="21" fillId="0" borderId="27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/>
    </xf>
    <xf numFmtId="3" fontId="21" fillId="0" borderId="22" xfId="0" applyNumberFormat="1" applyFont="1" applyFill="1" applyBorder="1" applyAlignment="1">
      <alignment horizontal="center" wrapText="1"/>
    </xf>
    <xf numFmtId="3" fontId="21" fillId="0" borderId="43" xfId="0" applyNumberFormat="1" applyFont="1" applyFill="1" applyBorder="1" applyAlignment="1">
      <alignment horizontal="center" wrapText="1"/>
    </xf>
    <xf numFmtId="0" fontId="20" fillId="0" borderId="57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0" fontId="20" fillId="0" borderId="65" xfId="0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 wrapText="1"/>
    </xf>
    <xf numFmtId="3" fontId="21" fillId="0" borderId="42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 wrapText="1"/>
    </xf>
    <xf numFmtId="3" fontId="21" fillId="0" borderId="17" xfId="0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/>
    </xf>
    <xf numFmtId="3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3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115" fillId="0" borderId="17" xfId="0" applyNumberFormat="1" applyFont="1" applyBorder="1" applyAlignment="1">
      <alignment horizontal="center"/>
    </xf>
    <xf numFmtId="3" fontId="115" fillId="0" borderId="17" xfId="0" applyNumberFormat="1" applyFont="1" applyFill="1" applyBorder="1" applyAlignment="1">
      <alignment horizontal="center" wrapText="1"/>
    </xf>
    <xf numFmtId="1" fontId="115" fillId="0" borderId="20" xfId="0" applyNumberFormat="1" applyFont="1" applyBorder="1" applyAlignment="1">
      <alignment horizontal="center"/>
    </xf>
    <xf numFmtId="165" fontId="115" fillId="0" borderId="20" xfId="0" applyNumberFormat="1" applyFont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16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6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2" fillId="0" borderId="44" xfId="55" applyFont="1" applyFill="1" applyBorder="1" applyAlignment="1">
      <alignment horizontal="left" vertical="center" wrapText="1"/>
      <protection/>
    </xf>
    <xf numFmtId="0" fontId="12" fillId="0" borderId="69" xfId="55" applyFont="1" applyFill="1" applyBorder="1" applyAlignment="1">
      <alignment horizontal="left" vertical="center" wrapText="1"/>
      <protection/>
    </xf>
    <xf numFmtId="0" fontId="22" fillId="0" borderId="47" xfId="55" applyFont="1" applyFill="1" applyBorder="1" applyAlignment="1">
      <alignment horizontal="left" vertical="center" wrapText="1"/>
      <protection/>
    </xf>
    <xf numFmtId="0" fontId="12" fillId="0" borderId="34" xfId="55" applyFont="1" applyFill="1" applyBorder="1" applyAlignment="1">
      <alignment horizontal="left" vertical="center" wrapText="1"/>
      <protection/>
    </xf>
    <xf numFmtId="0" fontId="12" fillId="0" borderId="30" xfId="55" applyFont="1" applyFill="1" applyBorder="1" applyAlignment="1">
      <alignment horizontal="left" vertical="center" wrapText="1"/>
      <protection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2" fontId="22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/>
    </xf>
    <xf numFmtId="0" fontId="50" fillId="0" borderId="0" xfId="42" applyFont="1" applyFill="1" applyAlignment="1" applyProtection="1">
      <alignment horizontal="left"/>
      <protection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9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27" fillId="0" borderId="0" xfId="42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6" xfId="54" applyFont="1" applyFill="1" applyBorder="1" applyAlignment="1">
      <alignment horizontal="left" vertical="center" wrapText="1"/>
      <protection/>
    </xf>
    <xf numFmtId="0" fontId="10" fillId="0" borderId="38" xfId="55" applyFont="1" applyFill="1" applyBorder="1" applyAlignment="1">
      <alignment horizontal="left" vertical="center" wrapText="1"/>
      <protection/>
    </xf>
    <xf numFmtId="0" fontId="9" fillId="0" borderId="35" xfId="0" applyFont="1" applyFill="1" applyBorder="1" applyAlignment="1">
      <alignment horizontal="center" vertical="center" wrapText="1"/>
    </xf>
    <xf numFmtId="0" fontId="9" fillId="0" borderId="38" xfId="54" applyFont="1" applyFill="1" applyBorder="1" applyAlignment="1">
      <alignment horizontal="center" vertical="center" wrapText="1"/>
      <protection/>
    </xf>
    <xf numFmtId="0" fontId="9" fillId="0" borderId="75" xfId="54" applyFont="1" applyFill="1" applyBorder="1" applyAlignment="1">
      <alignment horizontal="center" vertical="center" wrapText="1"/>
      <protection/>
    </xf>
    <xf numFmtId="0" fontId="9" fillId="0" borderId="39" xfId="54" applyFont="1" applyFill="1" applyBorder="1" applyAlignment="1">
      <alignment horizontal="center" vertical="center" wrapText="1"/>
      <protection/>
    </xf>
    <xf numFmtId="0" fontId="9" fillId="0" borderId="83" xfId="54" applyFont="1" applyFill="1" applyBorder="1" applyAlignment="1">
      <alignment horizontal="left" vertical="center" wrapText="1"/>
      <protection/>
    </xf>
    <xf numFmtId="0" fontId="10" fillId="0" borderId="30" xfId="55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9" fillId="0" borderId="61" xfId="54" applyFont="1" applyFill="1" applyBorder="1" applyAlignment="1">
      <alignment horizontal="center" vertical="center" wrapText="1"/>
      <protection/>
    </xf>
    <xf numFmtId="0" fontId="9" fillId="0" borderId="74" xfId="54" applyFont="1" applyFill="1" applyBorder="1" applyAlignment="1">
      <alignment horizontal="center" vertical="center" wrapText="1"/>
      <protection/>
    </xf>
    <xf numFmtId="0" fontId="9" fillId="0" borderId="72" xfId="54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left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10" fillId="0" borderId="38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9" fillId="0" borderId="69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9" fillId="0" borderId="6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1" fillId="0" borderId="0" xfId="0" applyFont="1" applyFill="1" applyAlignment="1">
      <alignment/>
    </xf>
    <xf numFmtId="2" fontId="10" fillId="0" borderId="37" xfId="0" applyNumberFormat="1" applyFont="1" applyFill="1" applyBorder="1" applyAlignment="1">
      <alignment horizontal="center" wrapText="1"/>
    </xf>
    <xf numFmtId="0" fontId="83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70" fillId="0" borderId="26" xfId="0" applyFont="1" applyBorder="1" applyAlignment="1">
      <alignment/>
    </xf>
    <xf numFmtId="0" fontId="170" fillId="0" borderId="26" xfId="0" applyFont="1" applyBorder="1" applyAlignment="1">
      <alignment horizontal="center"/>
    </xf>
    <xf numFmtId="0" fontId="170" fillId="0" borderId="27" xfId="0" applyFont="1" applyBorder="1" applyAlignment="1">
      <alignment horizontal="center"/>
    </xf>
    <xf numFmtId="0" fontId="170" fillId="0" borderId="27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40" fillId="0" borderId="0" xfId="0" applyFont="1" applyAlignment="1">
      <alignment wrapText="1"/>
    </xf>
    <xf numFmtId="3" fontId="43" fillId="0" borderId="0" xfId="0" applyNumberFormat="1" applyFont="1" applyAlignment="1">
      <alignment horizontal="center" wrapText="1"/>
    </xf>
    <xf numFmtId="0" fontId="54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center" vertical="top" wrapText="1"/>
    </xf>
    <xf numFmtId="0" fontId="5" fillId="0" borderId="57" xfId="0" applyFont="1" applyBorder="1" applyAlignment="1">
      <alignment/>
    </xf>
    <xf numFmtId="0" fontId="54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43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4" fillId="0" borderId="3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top" wrapText="1"/>
    </xf>
    <xf numFmtId="0" fontId="54" fillId="0" borderId="56" xfId="0" applyFont="1" applyBorder="1" applyAlignment="1">
      <alignment horizontal="center" vertical="top" wrapText="1"/>
    </xf>
    <xf numFmtId="0" fontId="54" fillId="0" borderId="6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center" vertical="top" wrapText="1"/>
    </xf>
    <xf numFmtId="0" fontId="54" fillId="0" borderId="45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59" fillId="0" borderId="25" xfId="0" applyFont="1" applyBorder="1" applyAlignment="1">
      <alignment horizontal="left" vertical="top" wrapText="1"/>
    </xf>
    <xf numFmtId="0" fontId="8" fillId="0" borderId="47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8" fillId="0" borderId="7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6" fontId="43" fillId="0" borderId="0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168" fontId="43" fillId="0" borderId="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" fillId="0" borderId="47" xfId="0" applyFont="1" applyFill="1" applyBorder="1" applyAlignment="1">
      <alignment vertical="top" wrapText="1"/>
    </xf>
    <xf numFmtId="0" fontId="8" fillId="0" borderId="30" xfId="0" applyFont="1" applyFill="1" applyBorder="1" applyAlignment="1">
      <alignment/>
    </xf>
    <xf numFmtId="0" fontId="61" fillId="0" borderId="30" xfId="0" applyFont="1" applyBorder="1" applyAlignment="1">
      <alignment horizontal="center" wrapText="1"/>
    </xf>
    <xf numFmtId="0" fontId="8" fillId="0" borderId="29" xfId="0" applyFont="1" applyFill="1" applyBorder="1" applyAlignment="1">
      <alignment/>
    </xf>
    <xf numFmtId="0" fontId="61" fillId="0" borderId="29" xfId="0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61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3" fontId="40" fillId="0" borderId="0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62" fillId="0" borderId="0" xfId="0" applyNumberFormat="1" applyFont="1" applyAlignment="1">
      <alignment horizontal="center" wrapText="1"/>
    </xf>
    <xf numFmtId="3" fontId="43" fillId="0" borderId="0" xfId="0" applyNumberFormat="1" applyFont="1" applyBorder="1" applyAlignment="1">
      <alignment horizontal="center"/>
    </xf>
    <xf numFmtId="3" fontId="43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3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45" fillId="0" borderId="0" xfId="55" applyFont="1">
      <alignment/>
      <protection/>
    </xf>
    <xf numFmtId="165" fontId="145" fillId="0" borderId="0" xfId="55" applyNumberFormat="1" applyFont="1" applyFill="1" applyBorder="1" applyAlignment="1">
      <alignment horizontal="center" vertical="center" wrapText="1"/>
      <protection/>
    </xf>
    <xf numFmtId="3" fontId="158" fillId="0" borderId="0" xfId="0" applyNumberFormat="1" applyFont="1" applyBorder="1" applyAlignment="1">
      <alignment horizontal="center" vertical="top" wrapText="1"/>
    </xf>
    <xf numFmtId="0" fontId="158" fillId="34" borderId="29" xfId="0" applyFont="1" applyFill="1" applyBorder="1" applyAlignment="1">
      <alignment horizontal="center" vertical="center" wrapText="1"/>
    </xf>
    <xf numFmtId="0" fontId="158" fillId="0" borderId="29" xfId="0" applyFont="1" applyFill="1" applyBorder="1" applyAlignment="1">
      <alignment horizontal="center" vertical="center" wrapText="1"/>
    </xf>
    <xf numFmtId="0" fontId="158" fillId="0" borderId="41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0" xfId="55" applyFont="1" applyBorder="1" applyAlignment="1">
      <alignment horizontal="left" vertical="center" wrapText="1"/>
      <protection/>
    </xf>
    <xf numFmtId="0" fontId="12" fillId="0" borderId="33" xfId="55" applyFont="1" applyBorder="1" applyAlignment="1">
      <alignment horizontal="left" vertical="center" wrapText="1"/>
      <protection/>
    </xf>
    <xf numFmtId="0" fontId="22" fillId="0" borderId="33" xfId="55" applyFont="1" applyFill="1" applyBorder="1" applyAlignment="1">
      <alignment horizontal="center" wrapText="1"/>
      <protection/>
    </xf>
    <xf numFmtId="0" fontId="22" fillId="0" borderId="36" xfId="55" applyFont="1" applyBorder="1" applyAlignment="1">
      <alignment horizontal="left" vertical="center" wrapText="1"/>
      <protection/>
    </xf>
    <xf numFmtId="0" fontId="12" fillId="0" borderId="36" xfId="55" applyFont="1" applyBorder="1" applyAlignment="1">
      <alignment horizontal="left" vertical="center" wrapText="1"/>
      <protection/>
    </xf>
    <xf numFmtId="0" fontId="22" fillId="0" borderId="36" xfId="55" applyFont="1" applyFill="1" applyBorder="1" applyAlignment="1">
      <alignment horizontal="center" wrapText="1"/>
      <protection/>
    </xf>
    <xf numFmtId="1" fontId="22" fillId="0" borderId="36" xfId="0" applyNumberFormat="1" applyFont="1" applyBorder="1" applyAlignment="1">
      <alignment horizontal="center" vertical="center"/>
    </xf>
    <xf numFmtId="2" fontId="12" fillId="0" borderId="36" xfId="55" applyNumberFormat="1" applyFont="1" applyBorder="1" applyAlignment="1">
      <alignment horizontal="center" vertical="center" wrapText="1"/>
      <protection/>
    </xf>
    <xf numFmtId="0" fontId="22" fillId="0" borderId="17" xfId="55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9" fillId="0" borderId="6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5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9" fillId="0" borderId="2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9" fillId="0" borderId="74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indent="4"/>
    </xf>
    <xf numFmtId="2" fontId="9" fillId="0" borderId="0" xfId="0" applyNumberFormat="1" applyFont="1" applyFill="1" applyBorder="1" applyAlignment="1">
      <alignment horizontal="left" indent="4"/>
    </xf>
    <xf numFmtId="2" fontId="20" fillId="0" borderId="0" xfId="0" applyNumberFormat="1" applyFont="1" applyFill="1" applyBorder="1" applyAlignment="1">
      <alignment horizontal="left" indent="4"/>
    </xf>
    <xf numFmtId="0" fontId="40" fillId="0" borderId="45" xfId="0" applyFont="1" applyBorder="1" applyAlignment="1">
      <alignment horizontal="center" vertical="top" wrapText="1"/>
    </xf>
    <xf numFmtId="0" fontId="40" fillId="0" borderId="5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169" fontId="22" fillId="0" borderId="0" xfId="0" applyNumberFormat="1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22" fillId="0" borderId="46" xfId="56" applyFont="1" applyFill="1" applyBorder="1" applyAlignment="1">
      <alignment horizontal="center" wrapText="1"/>
      <protection/>
    </xf>
    <xf numFmtId="0" fontId="22" fillId="0" borderId="47" xfId="0" applyFont="1" applyFill="1" applyBorder="1" applyAlignment="1">
      <alignment horizontal="center"/>
    </xf>
    <xf numFmtId="1" fontId="22" fillId="0" borderId="85" xfId="56" applyNumberFormat="1" applyFont="1" applyFill="1" applyBorder="1" applyAlignment="1">
      <alignment horizontal="center" wrapText="1"/>
      <protection/>
    </xf>
    <xf numFmtId="1" fontId="22" fillId="0" borderId="47" xfId="56" applyNumberFormat="1" applyFont="1" applyFill="1" applyBorder="1" applyAlignment="1">
      <alignment horizontal="center" wrapText="1"/>
      <protection/>
    </xf>
    <xf numFmtId="1" fontId="22" fillId="0" borderId="48" xfId="56" applyNumberFormat="1" applyFont="1" applyFill="1" applyBorder="1" applyAlignment="1">
      <alignment horizontal="center" wrapText="1"/>
      <protection/>
    </xf>
    <xf numFmtId="2" fontId="2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wrapText="1"/>
    </xf>
    <xf numFmtId="0" fontId="22" fillId="0" borderId="47" xfId="56" applyFont="1" applyFill="1" applyBorder="1" applyAlignment="1">
      <alignment horizontal="center" wrapText="1"/>
      <protection/>
    </xf>
    <xf numFmtId="0" fontId="22" fillId="0" borderId="83" xfId="56" applyFont="1" applyFill="1" applyBorder="1" applyAlignment="1">
      <alignment horizontal="center" wrapText="1"/>
      <protection/>
    </xf>
    <xf numFmtId="0" fontId="22" fillId="0" borderId="44" xfId="0" applyFont="1" applyFill="1" applyBorder="1" applyAlignment="1">
      <alignment horizontal="center" wrapText="1"/>
    </xf>
    <xf numFmtId="0" fontId="22" fillId="0" borderId="81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0" fontId="22" fillId="0" borderId="81" xfId="56" applyFont="1" applyFill="1" applyBorder="1" applyAlignment="1">
      <alignment horizontal="center" wrapText="1"/>
      <protection/>
    </xf>
    <xf numFmtId="0" fontId="22" fillId="0" borderId="53" xfId="56" applyFont="1" applyFill="1" applyBorder="1" applyAlignment="1">
      <alignment horizontal="center" wrapText="1"/>
      <protection/>
    </xf>
    <xf numFmtId="1" fontId="22" fillId="0" borderId="46" xfId="0" applyNumberFormat="1" applyFont="1" applyFill="1" applyBorder="1" applyAlignment="1">
      <alignment horizontal="center" wrapText="1"/>
    </xf>
    <xf numFmtId="1" fontId="22" fillId="0" borderId="47" xfId="0" applyNumberFormat="1" applyFont="1" applyFill="1" applyBorder="1" applyAlignment="1">
      <alignment horizontal="center" wrapText="1"/>
    </xf>
    <xf numFmtId="1" fontId="22" fillId="0" borderId="53" xfId="0" applyNumberFormat="1" applyFont="1" applyFill="1" applyBorder="1" applyAlignment="1">
      <alignment horizontal="center" wrapText="1"/>
    </xf>
    <xf numFmtId="0" fontId="22" fillId="0" borderId="83" xfId="0" applyFont="1" applyFill="1" applyBorder="1" applyAlignment="1">
      <alignment horizontal="center" wrapText="1"/>
    </xf>
    <xf numFmtId="0" fontId="22" fillId="0" borderId="79" xfId="0" applyFont="1" applyFill="1" applyBorder="1" applyAlignment="1">
      <alignment horizontal="center" wrapText="1"/>
    </xf>
    <xf numFmtId="1" fontId="12" fillId="0" borderId="0" xfId="56" applyNumberFormat="1" applyFont="1" applyFill="1" applyBorder="1" applyAlignment="1">
      <alignment horizontal="center" wrapText="1"/>
      <protection/>
    </xf>
    <xf numFmtId="0" fontId="22" fillId="0" borderId="85" xfId="56" applyFont="1" applyFill="1" applyBorder="1" applyAlignment="1">
      <alignment horizontal="center" wrapText="1"/>
      <protection/>
    </xf>
    <xf numFmtId="0" fontId="22" fillId="0" borderId="48" xfId="56" applyFont="1" applyFill="1" applyBorder="1" applyAlignment="1">
      <alignment horizontal="center" wrapText="1"/>
      <protection/>
    </xf>
    <xf numFmtId="0" fontId="22" fillId="0" borderId="44" xfId="56" applyFont="1" applyFill="1" applyBorder="1" applyAlignment="1">
      <alignment horizontal="center" wrapText="1"/>
      <protection/>
    </xf>
    <xf numFmtId="0" fontId="20" fillId="0" borderId="78" xfId="0" applyFont="1" applyFill="1" applyBorder="1" applyAlignment="1">
      <alignment horizontal="center" wrapText="1"/>
    </xf>
    <xf numFmtId="0" fontId="9" fillId="0" borderId="86" xfId="0" applyFont="1" applyFill="1" applyBorder="1" applyAlignment="1">
      <alignment horizontal="center" wrapText="1"/>
    </xf>
    <xf numFmtId="4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 wrapText="1"/>
    </xf>
    <xf numFmtId="2" fontId="12" fillId="0" borderId="0" xfId="56" applyNumberFormat="1" applyFont="1" applyFill="1" applyBorder="1" applyAlignment="1">
      <alignment horizontal="center" wrapText="1"/>
      <protection/>
    </xf>
    <xf numFmtId="165" fontId="12" fillId="0" borderId="0" xfId="56" applyNumberFormat="1" applyFont="1" applyFill="1" applyBorder="1" applyAlignment="1">
      <alignment horizontal="center" wrapText="1"/>
      <protection/>
    </xf>
    <xf numFmtId="165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 wrapText="1"/>
    </xf>
    <xf numFmtId="0" fontId="22" fillId="0" borderId="78" xfId="0" applyFont="1" applyFill="1" applyBorder="1" applyAlignment="1">
      <alignment horizontal="center" wrapText="1"/>
    </xf>
    <xf numFmtId="0" fontId="12" fillId="0" borderId="0" xfId="56" applyFont="1" applyFill="1" applyBorder="1" applyAlignment="1">
      <alignment horizontal="center" wrapText="1"/>
      <protection/>
    </xf>
    <xf numFmtId="4" fontId="22" fillId="0" borderId="0" xfId="0" applyNumberFormat="1" applyFont="1" applyFill="1" applyBorder="1" applyAlignment="1">
      <alignment horizontal="center"/>
    </xf>
    <xf numFmtId="0" fontId="12" fillId="0" borderId="87" xfId="56" applyFont="1" applyFill="1" applyBorder="1" applyAlignment="1">
      <alignment horizontal="center" wrapText="1"/>
      <protection/>
    </xf>
    <xf numFmtId="0" fontId="22" fillId="0" borderId="50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4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5" fontId="20" fillId="0" borderId="0" xfId="0" applyNumberFormat="1" applyFont="1" applyFill="1" applyBorder="1" applyAlignment="1">
      <alignment horizontal="center" wrapText="1"/>
    </xf>
    <xf numFmtId="165" fontId="20" fillId="0" borderId="0" xfId="0" applyNumberFormat="1" applyFont="1" applyFill="1" applyBorder="1" applyAlignment="1">
      <alignment horizontal="center"/>
    </xf>
    <xf numFmtId="1" fontId="12" fillId="0" borderId="56" xfId="0" applyNumberFormat="1" applyFont="1" applyFill="1" applyBorder="1" applyAlignment="1">
      <alignment horizontal="center" wrapText="1"/>
    </xf>
    <xf numFmtId="1" fontId="21" fillId="0" borderId="56" xfId="0" applyNumberFormat="1" applyFont="1" applyFill="1" applyBorder="1" applyAlignment="1">
      <alignment horizontal="center" wrapText="1"/>
    </xf>
    <xf numFmtId="1" fontId="20" fillId="0" borderId="70" xfId="0" applyNumberFormat="1" applyFont="1" applyFill="1" applyBorder="1" applyAlignment="1">
      <alignment horizontal="center" wrapText="1"/>
    </xf>
    <xf numFmtId="1" fontId="20" fillId="0" borderId="42" xfId="0" applyNumberFormat="1" applyFont="1" applyFill="1" applyBorder="1" applyAlignment="1">
      <alignment horizontal="center" wrapText="1"/>
    </xf>
    <xf numFmtId="1" fontId="20" fillId="0" borderId="14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Border="1" applyAlignment="1">
      <alignment horizontal="center" wrapText="1"/>
    </xf>
    <xf numFmtId="2" fontId="43" fillId="0" borderId="0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1" fontId="43" fillId="0" borderId="56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wrapText="1"/>
    </xf>
    <xf numFmtId="0" fontId="20" fillId="0" borderId="24" xfId="0" applyFont="1" applyFill="1" applyBorder="1" applyAlignment="1">
      <alignment wrapText="1"/>
    </xf>
    <xf numFmtId="0" fontId="21" fillId="0" borderId="56" xfId="0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1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" fontId="22" fillId="0" borderId="0" xfId="55" applyNumberFormat="1" applyFont="1" applyFill="1" applyBorder="1" applyAlignment="1">
      <alignment horizontal="center" wrapText="1"/>
      <protection/>
    </xf>
    <xf numFmtId="2" fontId="22" fillId="0" borderId="0" xfId="55" applyNumberFormat="1" applyFont="1" applyFill="1" applyBorder="1" applyAlignment="1">
      <alignment horizontal="center" wrapText="1"/>
      <protection/>
    </xf>
    <xf numFmtId="1" fontId="10" fillId="0" borderId="56" xfId="0" applyNumberFormat="1" applyFont="1" applyFill="1" applyBorder="1" applyAlignment="1">
      <alignment horizontal="center" vertical="center" wrapText="1"/>
    </xf>
    <xf numFmtId="2" fontId="12" fillId="0" borderId="0" xfId="63" applyNumberFormat="1" applyFont="1" applyFill="1" applyBorder="1" applyAlignment="1">
      <alignment horizontal="center" wrapText="1"/>
    </xf>
    <xf numFmtId="2" fontId="12" fillId="0" borderId="56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55" applyNumberFormat="1" applyFont="1" applyFill="1" applyBorder="1" applyAlignment="1">
      <alignment horizontal="center" wrapText="1"/>
      <protection/>
    </xf>
    <xf numFmtId="1" fontId="9" fillId="0" borderId="0" xfId="55" applyNumberFormat="1" applyFont="1" applyFill="1" applyBorder="1" applyAlignment="1">
      <alignment horizontal="center" wrapText="1"/>
      <protection/>
    </xf>
    <xf numFmtId="1" fontId="10" fillId="0" borderId="0" xfId="55" applyNumberFormat="1" applyFont="1" applyFill="1" applyBorder="1" applyAlignment="1">
      <alignment horizontal="center" wrapText="1"/>
      <protection/>
    </xf>
    <xf numFmtId="2" fontId="10" fillId="0" borderId="0" xfId="55" applyNumberFormat="1" applyFont="1" applyFill="1" applyBorder="1" applyAlignment="1">
      <alignment horizontal="center" wrapText="1"/>
      <protection/>
    </xf>
    <xf numFmtId="1" fontId="6" fillId="0" borderId="56" xfId="0" applyNumberFormat="1" applyFont="1" applyFill="1" applyBorder="1" applyAlignment="1">
      <alignment horizontal="center" wrapText="1"/>
    </xf>
    <xf numFmtId="1" fontId="10" fillId="0" borderId="5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56" xfId="0" applyFont="1" applyFill="1" applyBorder="1" applyAlignment="1">
      <alignment horizontal="center" wrapText="1"/>
    </xf>
    <xf numFmtId="165" fontId="10" fillId="0" borderId="56" xfId="0" applyNumberFormat="1" applyFont="1" applyFill="1" applyBorder="1" applyAlignment="1">
      <alignment horizontal="center" wrapText="1"/>
    </xf>
    <xf numFmtId="0" fontId="0" fillId="0" borderId="56" xfId="0" applyFont="1" applyFill="1" applyBorder="1" applyAlignment="1">
      <alignment/>
    </xf>
    <xf numFmtId="1" fontId="64" fillId="0" borderId="56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0" fontId="17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70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54" fillId="0" borderId="45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9" fontId="43" fillId="2" borderId="0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top" wrapText="1"/>
    </xf>
    <xf numFmtId="0" fontId="43" fillId="0" borderId="56" xfId="0" applyFont="1" applyBorder="1" applyAlignment="1">
      <alignment horizontal="center" vertical="center" wrapText="1"/>
    </xf>
    <xf numFmtId="1" fontId="43" fillId="0" borderId="56" xfId="0" applyNumberFormat="1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68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" fontId="43" fillId="0" borderId="56" xfId="0" applyNumberFormat="1" applyFont="1" applyFill="1" applyBorder="1" applyAlignment="1">
      <alignment horizontal="center" vertical="center" wrapText="1"/>
    </xf>
    <xf numFmtId="0" fontId="60" fillId="0" borderId="39" xfId="0" applyFont="1" applyBorder="1" applyAlignment="1">
      <alignment horizontal="left" wrapText="1"/>
    </xf>
    <xf numFmtId="1" fontId="38" fillId="0" borderId="66" xfId="0" applyNumberFormat="1" applyFont="1" applyFill="1" applyBorder="1" applyAlignment="1">
      <alignment horizontal="center"/>
    </xf>
    <xf numFmtId="1" fontId="43" fillId="0" borderId="6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 wrapText="1"/>
    </xf>
    <xf numFmtId="3" fontId="43" fillId="34" borderId="56" xfId="0" applyNumberFormat="1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top" wrapText="1"/>
    </xf>
    <xf numFmtId="0" fontId="54" fillId="0" borderId="39" xfId="0" applyFont="1" applyFill="1" applyBorder="1" applyAlignment="1">
      <alignment horizontal="center" vertical="top" wrapText="1"/>
    </xf>
    <xf numFmtId="0" fontId="54" fillId="0" borderId="68" xfId="0" applyFont="1" applyFill="1" applyBorder="1" applyAlignment="1">
      <alignment horizontal="center" vertical="top" wrapText="1"/>
    </xf>
    <xf numFmtId="0" fontId="54" fillId="0" borderId="39" xfId="0" applyFont="1" applyBorder="1" applyAlignment="1">
      <alignment wrapText="1"/>
    </xf>
    <xf numFmtId="0" fontId="54" fillId="0" borderId="72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top" wrapText="1"/>
    </xf>
    <xf numFmtId="0" fontId="171" fillId="0" borderId="45" xfId="0" applyFont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67" xfId="0" applyFont="1" applyFill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158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Border="1" applyAlignment="1">
      <alignment horizontal="center" vertical="center"/>
    </xf>
    <xf numFmtId="165" fontId="43" fillId="0" borderId="56" xfId="0" applyNumberFormat="1" applyFont="1" applyBorder="1" applyAlignment="1">
      <alignment horizontal="center" vertical="center" wrapText="1"/>
    </xf>
    <xf numFmtId="1" fontId="158" fillId="0" borderId="56" xfId="0" applyNumberFormat="1" applyFont="1" applyBorder="1" applyAlignment="1">
      <alignment horizontal="center" vertical="center" wrapText="1"/>
    </xf>
    <xf numFmtId="1" fontId="43" fillId="0" borderId="56" xfId="0" applyNumberFormat="1" applyFont="1" applyFill="1" applyBorder="1" applyAlignment="1">
      <alignment horizontal="center" vertical="top" wrapText="1"/>
    </xf>
    <xf numFmtId="0" fontId="43" fillId="0" borderId="56" xfId="0" applyFont="1" applyFill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55" applyNumberFormat="1" applyFont="1" applyBorder="1" applyAlignment="1">
      <alignment horizontal="center" vertical="center" wrapText="1"/>
      <protection/>
    </xf>
    <xf numFmtId="169" fontId="10" fillId="0" borderId="56" xfId="0" applyNumberFormat="1" applyFont="1" applyBorder="1" applyAlignment="1">
      <alignment horizontal="center" vertical="center" wrapText="1"/>
    </xf>
    <xf numFmtId="1" fontId="22" fillId="0" borderId="56" xfId="0" applyNumberFormat="1" applyFont="1" applyBorder="1" applyAlignment="1">
      <alignment horizontal="center" vertical="center"/>
    </xf>
    <xf numFmtId="0" fontId="22" fillId="0" borderId="43" xfId="55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 wrapText="1"/>
    </xf>
    <xf numFmtId="1" fontId="12" fillId="0" borderId="56" xfId="0" applyNumberFormat="1" applyFont="1" applyBorder="1" applyAlignment="1">
      <alignment horizontal="center" wrapText="1"/>
    </xf>
    <xf numFmtId="0" fontId="22" fillId="0" borderId="56" xfId="0" applyFont="1" applyBorder="1" applyAlignment="1">
      <alignment horizontal="center" vertical="center"/>
    </xf>
    <xf numFmtId="169" fontId="43" fillId="0" borderId="0" xfId="0" applyNumberFormat="1" applyFont="1" applyBorder="1" applyAlignment="1">
      <alignment horizontal="center" vertical="center" wrapText="1"/>
    </xf>
    <xf numFmtId="169" fontId="43" fillId="0" borderId="0" xfId="0" applyNumberFormat="1" applyFont="1" applyBorder="1" applyAlignment="1">
      <alignment/>
    </xf>
    <xf numFmtId="0" fontId="22" fillId="34" borderId="0" xfId="0" applyFont="1" applyFill="1" applyBorder="1" applyAlignment="1">
      <alignment horizontal="center"/>
    </xf>
    <xf numFmtId="169" fontId="2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2" fontId="12" fillId="0" borderId="0" xfId="55" applyNumberFormat="1" applyFont="1" applyBorder="1" applyAlignment="1">
      <alignment horizontal="center" wrapText="1"/>
      <protection/>
    </xf>
    <xf numFmtId="2" fontId="12" fillId="0" borderId="0" xfId="63" applyNumberFormat="1" applyFont="1" applyFill="1" applyBorder="1" applyAlignment="1">
      <alignment horizontal="center"/>
    </xf>
    <xf numFmtId="169" fontId="43" fillId="0" borderId="56" xfId="0" applyNumberFormat="1" applyFont="1" applyBorder="1" applyAlignment="1">
      <alignment horizontal="center" vertical="center" wrapText="1"/>
    </xf>
    <xf numFmtId="0" fontId="22" fillId="34" borderId="56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169" fontId="18" fillId="0" borderId="5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2" fillId="0" borderId="5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 wrapText="1"/>
    </xf>
    <xf numFmtId="0" fontId="20" fillId="0" borderId="6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/>
    </xf>
    <xf numFmtId="0" fontId="103" fillId="0" borderId="64" xfId="0" applyFont="1" applyFill="1" applyBorder="1" applyAlignment="1">
      <alignment horizontal="center"/>
    </xf>
    <xf numFmtId="0" fontId="103" fillId="0" borderId="33" xfId="0" applyFont="1" applyFill="1" applyBorder="1" applyAlignment="1">
      <alignment horizontal="center"/>
    </xf>
    <xf numFmtId="0" fontId="103" fillId="0" borderId="75" xfId="0" applyFont="1" applyFill="1" applyBorder="1" applyAlignment="1">
      <alignment horizontal="center"/>
    </xf>
    <xf numFmtId="0" fontId="103" fillId="0" borderId="36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0" fontId="43" fillId="0" borderId="70" xfId="0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15" fillId="0" borderId="36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 vertical="center" wrapText="1"/>
    </xf>
    <xf numFmtId="0" fontId="115" fillId="0" borderId="64" xfId="0" applyFont="1" applyFill="1" applyBorder="1" applyAlignment="1">
      <alignment horizontal="center"/>
    </xf>
    <xf numFmtId="0" fontId="115" fillId="0" borderId="33" xfId="0" applyFont="1" applyFill="1" applyBorder="1" applyAlignment="1">
      <alignment horizontal="center"/>
    </xf>
    <xf numFmtId="0" fontId="115" fillId="0" borderId="75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43" fillId="0" borderId="56" xfId="0" applyFont="1" applyFill="1" applyBorder="1" applyAlignment="1">
      <alignment horizontal="center" wrapText="1"/>
    </xf>
    <xf numFmtId="0" fontId="43" fillId="0" borderId="75" xfId="0" applyFont="1" applyFill="1" applyBorder="1" applyAlignment="1">
      <alignment horizontal="center" wrapText="1"/>
    </xf>
    <xf numFmtId="0" fontId="43" fillId="0" borderId="36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42" fillId="0" borderId="0" xfId="56" applyFont="1" applyFill="1" applyAlignment="1">
      <alignment horizontal="left"/>
      <protection/>
    </xf>
    <xf numFmtId="0" fontId="12" fillId="0" borderId="64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left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52" fillId="0" borderId="0" xfId="0" applyNumberFormat="1" applyFont="1" applyFill="1" applyBorder="1" applyAlignment="1">
      <alignment horizontal="left" wrapText="1"/>
    </xf>
    <xf numFmtId="0" fontId="51" fillId="0" borderId="0" xfId="0" applyNumberFormat="1" applyFont="1" applyFill="1" applyBorder="1" applyAlignment="1">
      <alignment horizontal="left" wrapText="1"/>
    </xf>
    <xf numFmtId="0" fontId="52" fillId="0" borderId="0" xfId="0" applyFont="1" applyFill="1" applyAlignment="1">
      <alignment horizontal="left" vertical="center"/>
    </xf>
    <xf numFmtId="0" fontId="10" fillId="0" borderId="8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2" fontId="22" fillId="0" borderId="85" xfId="0" applyNumberFormat="1" applyFont="1" applyFill="1" applyBorder="1" applyAlignment="1">
      <alignment horizontal="center" vertical="center" wrapText="1"/>
    </xf>
    <xf numFmtId="2" fontId="22" fillId="0" borderId="81" xfId="0" applyNumberFormat="1" applyFont="1" applyFill="1" applyBorder="1" applyAlignment="1">
      <alignment horizontal="center" vertical="center" wrapText="1"/>
    </xf>
    <xf numFmtId="2" fontId="22" fillId="0" borderId="4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center" wrapText="1"/>
    </xf>
    <xf numFmtId="0" fontId="82" fillId="0" borderId="36" xfId="0" applyFont="1" applyFill="1" applyBorder="1" applyAlignment="1">
      <alignment horizontal="left"/>
    </xf>
    <xf numFmtId="0" fontId="82" fillId="0" borderId="50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3" fillId="0" borderId="18" xfId="0" applyFont="1" applyFill="1" applyBorder="1" applyAlignment="1">
      <alignment horizontal="center"/>
    </xf>
    <xf numFmtId="0" fontId="103" fillId="0" borderId="11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117" fillId="0" borderId="64" xfId="0" applyFont="1" applyFill="1" applyBorder="1" applyAlignment="1">
      <alignment horizontal="center"/>
    </xf>
    <xf numFmtId="0" fontId="117" fillId="0" borderId="33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5" fillId="0" borderId="82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44" fillId="0" borderId="70" xfId="55" applyFont="1" applyFill="1" applyBorder="1" applyAlignment="1">
      <alignment horizontal="center" vertical="center" wrapText="1"/>
      <protection/>
    </xf>
    <xf numFmtId="0" fontId="44" fillId="0" borderId="57" xfId="55" applyFont="1" applyFill="1" applyBorder="1" applyAlignment="1">
      <alignment horizontal="center" vertical="center" wrapText="1"/>
      <protection/>
    </xf>
    <xf numFmtId="0" fontId="44" fillId="0" borderId="20" xfId="55" applyFont="1" applyFill="1" applyBorder="1" applyAlignment="1">
      <alignment horizontal="center" vertical="center" wrapText="1"/>
      <protection/>
    </xf>
    <xf numFmtId="0" fontId="5" fillId="0" borderId="82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4" fillId="0" borderId="64" xfId="55" applyFont="1" applyFill="1" applyBorder="1" applyAlignment="1">
      <alignment horizontal="center" vertical="center"/>
      <protection/>
    </xf>
    <xf numFmtId="0" fontId="44" fillId="0" borderId="58" xfId="55" applyFont="1" applyFill="1" applyBorder="1" applyAlignment="1">
      <alignment horizontal="center" vertical="center"/>
      <protection/>
    </xf>
    <xf numFmtId="0" fontId="44" fillId="0" borderId="33" xfId="55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/>
    </xf>
    <xf numFmtId="0" fontId="0" fillId="0" borderId="5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9" fillId="0" borderId="5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5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4" fillId="0" borderId="64" xfId="55" applyFont="1" applyFill="1" applyBorder="1" applyAlignment="1">
      <alignment horizontal="center" vertical="center" wrapText="1"/>
      <protection/>
    </xf>
    <xf numFmtId="0" fontId="44" fillId="0" borderId="58" xfId="55" applyFont="1" applyFill="1" applyBorder="1" applyAlignment="1">
      <alignment horizontal="center" vertical="center" wrapText="1"/>
      <protection/>
    </xf>
    <xf numFmtId="0" fontId="44" fillId="0" borderId="33" xfId="55" applyFont="1" applyFill="1" applyBorder="1" applyAlignment="1">
      <alignment horizontal="center" vertical="center" wrapText="1"/>
      <protection/>
    </xf>
    <xf numFmtId="0" fontId="44" fillId="0" borderId="87" xfId="55" applyFont="1" applyFill="1" applyBorder="1" applyAlignment="1">
      <alignment horizontal="center" vertical="center" wrapText="1"/>
      <protection/>
    </xf>
    <xf numFmtId="0" fontId="44" fillId="0" borderId="78" xfId="55" applyFont="1" applyFill="1" applyBorder="1" applyAlignment="1">
      <alignment horizontal="center" vertical="center" wrapText="1"/>
      <protection/>
    </xf>
    <xf numFmtId="0" fontId="44" fillId="0" borderId="50" xfId="55" applyFont="1" applyFill="1" applyBorder="1" applyAlignment="1">
      <alignment horizontal="center" vertical="center" wrapText="1"/>
      <protection/>
    </xf>
    <xf numFmtId="0" fontId="9" fillId="0" borderId="6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center"/>
    </xf>
    <xf numFmtId="0" fontId="82" fillId="0" borderId="33" xfId="0" applyFont="1" applyFill="1" applyBorder="1" applyAlignment="1">
      <alignment horizontal="center"/>
    </xf>
    <xf numFmtId="0" fontId="82" fillId="0" borderId="75" xfId="0" applyFont="1" applyFill="1" applyBorder="1" applyAlignment="1">
      <alignment horizontal="center"/>
    </xf>
    <xf numFmtId="0" fontId="82" fillId="0" borderId="36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7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56" applyFont="1" applyFill="1" applyAlignment="1">
      <alignment horizontal="left"/>
      <protection/>
    </xf>
    <xf numFmtId="0" fontId="8" fillId="0" borderId="0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top" wrapText="1"/>
    </xf>
    <xf numFmtId="0" fontId="40" fillId="0" borderId="4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66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40" fillId="0" borderId="39" xfId="0" applyFont="1" applyFill="1" applyBorder="1" applyAlignment="1">
      <alignment horizontal="center" vertical="top" wrapText="1"/>
    </xf>
    <xf numFmtId="0" fontId="40" fillId="0" borderId="35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0" fillId="0" borderId="45" xfId="0" applyFont="1" applyFill="1" applyBorder="1" applyAlignment="1">
      <alignment horizontal="center" wrapText="1"/>
    </xf>
    <xf numFmtId="0" fontId="40" fillId="0" borderId="66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wrapText="1"/>
    </xf>
    <xf numFmtId="0" fontId="9" fillId="0" borderId="70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58" fillId="0" borderId="14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58" fillId="0" borderId="66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66" xfId="0" applyFont="1" applyFill="1" applyBorder="1" applyAlignment="1">
      <alignment vertical="top" wrapText="1"/>
    </xf>
    <xf numFmtId="0" fontId="58" fillId="0" borderId="57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" fillId="0" borderId="47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40" fillId="0" borderId="3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left" vertical="top" wrapText="1"/>
    </xf>
    <xf numFmtId="0" fontId="4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40" fillId="0" borderId="45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64" fillId="0" borderId="14" xfId="0" applyFont="1" applyBorder="1" applyAlignment="1">
      <alignment horizontal="left" vertical="top" wrapText="1"/>
    </xf>
    <xf numFmtId="0" fontId="164" fillId="0" borderId="25" xfId="0" applyFont="1" applyBorder="1" applyAlignment="1">
      <alignment horizontal="left" vertical="top" wrapText="1"/>
    </xf>
    <xf numFmtId="0" fontId="164" fillId="0" borderId="66" xfId="0" applyFont="1" applyBorder="1" applyAlignment="1">
      <alignment horizontal="left" vertical="top" wrapText="1"/>
    </xf>
    <xf numFmtId="0" fontId="5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3" fillId="0" borderId="17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38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3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5" fillId="0" borderId="66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5" fillId="0" borderId="5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3" fillId="0" borderId="5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58" fillId="0" borderId="70" xfId="0" applyFont="1" applyBorder="1" applyAlignment="1">
      <alignment horizontal="left" wrapText="1"/>
    </xf>
    <xf numFmtId="0" fontId="58" fillId="0" borderId="75" xfId="0" applyFont="1" applyBorder="1" applyAlignment="1">
      <alignment horizontal="left" wrapText="1"/>
    </xf>
    <xf numFmtId="0" fontId="58" fillId="0" borderId="87" xfId="0" applyFont="1" applyBorder="1" applyAlignment="1">
      <alignment horizontal="left" wrapText="1"/>
    </xf>
    <xf numFmtId="0" fontId="58" fillId="0" borderId="3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40" fillId="0" borderId="45" xfId="0" applyFont="1" applyBorder="1" applyAlignment="1">
      <alignment horizontal="center" vertical="top" wrapText="1"/>
    </xf>
    <xf numFmtId="0" fontId="40" fillId="0" borderId="66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/>
    </xf>
    <xf numFmtId="0" fontId="43" fillId="0" borderId="25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8" fillId="0" borderId="83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40" fillId="0" borderId="52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 wrapText="1"/>
    </xf>
    <xf numFmtId="3" fontId="40" fillId="0" borderId="0" xfId="0" applyNumberFormat="1" applyFont="1" applyAlignment="1">
      <alignment horizontal="right"/>
    </xf>
    <xf numFmtId="0" fontId="156" fillId="0" borderId="45" xfId="0" applyFont="1" applyBorder="1" applyAlignment="1">
      <alignment horizontal="center" vertical="top" wrapText="1"/>
    </xf>
    <xf numFmtId="0" fontId="156" fillId="0" borderId="66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left" wrapText="1"/>
    </xf>
    <xf numFmtId="0" fontId="43" fillId="0" borderId="56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57" fillId="0" borderId="70" xfId="0" applyFont="1" applyBorder="1" applyAlignment="1">
      <alignment horizontal="center" wrapText="1"/>
    </xf>
    <xf numFmtId="0" fontId="57" fillId="0" borderId="75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" fillId="0" borderId="6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4" fillId="0" borderId="69" xfId="0" applyFont="1" applyBorder="1" applyAlignment="1">
      <alignment horizontal="center" vertical="top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3" fillId="0" borderId="31" xfId="0" applyFont="1" applyFill="1" applyBorder="1" applyAlignment="1">
      <alignment horizontal="left" vertical="top" wrapText="1"/>
    </xf>
    <xf numFmtId="0" fontId="43" fillId="0" borderId="27" xfId="0" applyFont="1" applyFill="1" applyBorder="1" applyAlignment="1">
      <alignment horizontal="left" vertical="top" wrapText="1"/>
    </xf>
    <xf numFmtId="0" fontId="43" fillId="0" borderId="4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left" vertical="center" wrapText="1"/>
    </xf>
    <xf numFmtId="169" fontId="43" fillId="0" borderId="0" xfId="0" applyNumberFormat="1" applyFont="1" applyBorder="1" applyAlignment="1">
      <alignment horizontal="center" vertical="center" wrapText="1"/>
    </xf>
    <xf numFmtId="0" fontId="103" fillId="0" borderId="64" xfId="55" applyFont="1" applyFill="1" applyBorder="1" applyAlignment="1">
      <alignment horizontal="center" vertical="center"/>
      <protection/>
    </xf>
    <xf numFmtId="0" fontId="103" fillId="0" borderId="33" xfId="55" applyFont="1" applyFill="1" applyBorder="1" applyAlignment="1">
      <alignment horizontal="center" vertical="center"/>
      <protection/>
    </xf>
    <xf numFmtId="0" fontId="103" fillId="0" borderId="64" xfId="55" applyFont="1" applyFill="1" applyBorder="1" applyAlignment="1">
      <alignment horizontal="center" vertical="center" wrapText="1"/>
      <protection/>
    </xf>
    <xf numFmtId="0" fontId="103" fillId="0" borderId="33" xfId="55" applyFont="1" applyFill="1" applyBorder="1" applyAlignment="1">
      <alignment horizontal="center" vertical="center" wrapText="1"/>
      <protection/>
    </xf>
    <xf numFmtId="0" fontId="103" fillId="0" borderId="70" xfId="55" applyFont="1" applyFill="1" applyBorder="1" applyAlignment="1">
      <alignment horizontal="center" vertical="center" wrapText="1"/>
      <protection/>
    </xf>
    <xf numFmtId="0" fontId="103" fillId="0" borderId="20" xfId="55" applyFont="1" applyFill="1" applyBorder="1" applyAlignment="1">
      <alignment horizontal="center" vertical="center" wrapText="1"/>
      <protection/>
    </xf>
    <xf numFmtId="169" fontId="43" fillId="0" borderId="56" xfId="0" applyNumberFormat="1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 wrapText="1"/>
    </xf>
    <xf numFmtId="0" fontId="115" fillId="0" borderId="0" xfId="55" applyFont="1" applyFill="1" applyBorder="1" applyAlignment="1">
      <alignment horizontal="left" vertical="center"/>
      <protection/>
    </xf>
    <xf numFmtId="169" fontId="12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14" fontId="18" fillId="0" borderId="36" xfId="0" applyNumberFormat="1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10" fillId="0" borderId="56" xfId="0" applyNumberFormat="1" applyFont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0" fontId="172" fillId="0" borderId="0" xfId="0" applyFont="1" applyAlignment="1">
      <alignment horizontal="left" vertical="top"/>
    </xf>
    <xf numFmtId="0" fontId="35" fillId="0" borderId="27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69" fontId="12" fillId="0" borderId="56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69" fontId="22" fillId="0" borderId="56" xfId="0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4" fontId="35" fillId="0" borderId="0" xfId="0" applyNumberFormat="1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21" fillId="0" borderId="56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4" fillId="0" borderId="6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2" fontId="18" fillId="0" borderId="56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169" fontId="21" fillId="0" borderId="5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43" fillId="0" borderId="30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3" fillId="0" borderId="3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173" fillId="0" borderId="46" xfId="0" applyFont="1" applyBorder="1" applyAlignment="1">
      <alignment horizontal="center" vertical="center" wrapText="1"/>
    </xf>
    <xf numFmtId="0" fontId="173" fillId="0" borderId="47" xfId="0" applyFont="1" applyBorder="1" applyAlignment="1">
      <alignment horizontal="center" vertical="center" wrapText="1"/>
    </xf>
    <xf numFmtId="0" fontId="173" fillId="0" borderId="53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86" xfId="0" applyNumberFormat="1" applyFont="1" applyFill="1" applyBorder="1" applyAlignment="1">
      <alignment horizontal="center" vertical="center" wrapText="1"/>
    </xf>
    <xf numFmtId="0" fontId="165" fillId="0" borderId="38" xfId="0" applyFont="1" applyBorder="1" applyAlignment="1">
      <alignment horizontal="center" vertical="center" wrapText="1"/>
    </xf>
    <xf numFmtId="0" fontId="165" fillId="0" borderId="30" xfId="0" applyFont="1" applyBorder="1" applyAlignment="1">
      <alignment horizontal="center" vertical="center" wrapText="1"/>
    </xf>
    <xf numFmtId="0" fontId="165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5" fontId="8" fillId="0" borderId="56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0" fontId="165" fillId="0" borderId="71" xfId="0" applyFont="1" applyBorder="1" applyAlignment="1">
      <alignment horizontal="center" vertical="center" wrapText="1"/>
    </xf>
    <xf numFmtId="0" fontId="165" fillId="0" borderId="28" xfId="0" applyFont="1" applyBorder="1" applyAlignment="1">
      <alignment horizontal="center" vertical="center" wrapText="1"/>
    </xf>
    <xf numFmtId="0" fontId="165" fillId="0" borderId="4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65" fillId="0" borderId="7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74" xfId="0" applyFont="1" applyBorder="1" applyAlignment="1">
      <alignment horizontal="left" wrapText="1"/>
    </xf>
    <xf numFmtId="0" fontId="2" fillId="0" borderId="77" xfId="0" applyFont="1" applyBorder="1" applyAlignment="1">
      <alignment horizontal="left" wrapText="1"/>
    </xf>
    <xf numFmtId="49" fontId="49" fillId="0" borderId="0" xfId="0" applyNumberFormat="1" applyFont="1" applyFill="1" applyBorder="1" applyAlignment="1">
      <alignment horizontal="left" wrapText="1"/>
    </xf>
    <xf numFmtId="0" fontId="165" fillId="34" borderId="39" xfId="0" applyFont="1" applyFill="1" applyBorder="1" applyAlignment="1">
      <alignment horizontal="center" vertical="center" wrapText="1"/>
    </xf>
    <xf numFmtId="0" fontId="165" fillId="34" borderId="35" xfId="0" applyFont="1" applyFill="1" applyBorder="1" applyAlignment="1">
      <alignment horizontal="center" vertical="center" wrapText="1"/>
    </xf>
    <xf numFmtId="0" fontId="165" fillId="34" borderId="29" xfId="0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63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32</xdr:col>
      <xdr:colOff>76200</xdr:colOff>
      <xdr:row>3</xdr:row>
      <xdr:rowOff>19050</xdr:rowOff>
    </xdr:to>
    <xdr:sp>
      <xdr:nvSpPr>
        <xdr:cNvPr id="1" name="Прямая соединительная линия 7"/>
        <xdr:cNvSpPr>
          <a:spLocks/>
        </xdr:cNvSpPr>
      </xdr:nvSpPr>
      <xdr:spPr>
        <a:xfrm flipH="1">
          <a:off x="26289000" y="904875"/>
          <a:ext cx="76200" cy="19050"/>
        </a:xfrm>
        <a:prstGeom prst="line">
          <a:avLst/>
        </a:prstGeom>
        <a:noFill/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38100</xdr:rowOff>
    </xdr:from>
    <xdr:to>
      <xdr:col>0</xdr:col>
      <xdr:colOff>771525</xdr:colOff>
      <xdr:row>3</xdr:row>
      <xdr:rowOff>38100</xdr:rowOff>
    </xdr:to>
    <xdr:pic>
      <xdr:nvPicPr>
        <xdr:cNvPr id="1" name="Picture 110" descr="Славро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68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495300</xdr:colOff>
      <xdr:row>0</xdr:row>
      <xdr:rowOff>123825</xdr:rowOff>
    </xdr:to>
    <xdr:pic>
      <xdr:nvPicPr>
        <xdr:cNvPr id="2" name="Рисунок 6" descr="шаблон_мал.jpg"/>
        <xdr:cNvPicPr preferRelativeResize="1">
          <a:picLocks noChangeAspect="1"/>
        </xdr:cNvPicPr>
      </xdr:nvPicPr>
      <xdr:blipFill>
        <a:blip r:embed="rId2"/>
        <a:srcRect l="294" t="4287" r="63868" b="-5056"/>
        <a:stretch>
          <a:fillRect/>
        </a:stretch>
      </xdr:blipFill>
      <xdr:spPr>
        <a:xfrm>
          <a:off x="95250" y="123825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571500</xdr:colOff>
      <xdr:row>0</xdr:row>
      <xdr:rowOff>38100</xdr:rowOff>
    </xdr:to>
    <xdr:pic>
      <xdr:nvPicPr>
        <xdr:cNvPr id="1" name="Рисунок 18" descr="шаблон_мал.jpg"/>
        <xdr:cNvPicPr preferRelativeResize="1">
          <a:picLocks noChangeAspect="1"/>
        </xdr:cNvPicPr>
      </xdr:nvPicPr>
      <xdr:blipFill>
        <a:blip r:embed="rId1"/>
        <a:srcRect l="294" t="4287" r="63868" b="-5056"/>
        <a:stretch>
          <a:fillRect/>
        </a:stretch>
      </xdr:blipFill>
      <xdr:spPr>
        <a:xfrm>
          <a:off x="19050" y="381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67</xdr:row>
      <xdr:rowOff>0</xdr:rowOff>
    </xdr:from>
    <xdr:to>
      <xdr:col>3</xdr:col>
      <xdr:colOff>304800</xdr:colOff>
      <xdr:row>67</xdr:row>
      <xdr:rowOff>0</xdr:rowOff>
    </xdr:to>
    <xdr:pic>
      <xdr:nvPicPr>
        <xdr:cNvPr id="2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52587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76200</xdr:rowOff>
    </xdr:from>
    <xdr:to>
      <xdr:col>3</xdr:col>
      <xdr:colOff>609600</xdr:colOff>
      <xdr:row>0</xdr:row>
      <xdr:rowOff>76200</xdr:rowOff>
    </xdr:to>
    <xdr:pic>
      <xdr:nvPicPr>
        <xdr:cNvPr id="3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67</xdr:row>
      <xdr:rowOff>0</xdr:rowOff>
    </xdr:from>
    <xdr:to>
      <xdr:col>3</xdr:col>
      <xdr:colOff>304800</xdr:colOff>
      <xdr:row>67</xdr:row>
      <xdr:rowOff>0</xdr:rowOff>
    </xdr:to>
    <xdr:pic>
      <xdr:nvPicPr>
        <xdr:cNvPr id="4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52587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124</xdr:row>
      <xdr:rowOff>0</xdr:rowOff>
    </xdr:from>
    <xdr:to>
      <xdr:col>3</xdr:col>
      <xdr:colOff>304800</xdr:colOff>
      <xdr:row>124</xdr:row>
      <xdr:rowOff>0</xdr:rowOff>
    </xdr:to>
    <xdr:pic>
      <xdr:nvPicPr>
        <xdr:cNvPr id="5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6606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1030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866775</xdr:colOff>
      <xdr:row>4</xdr:row>
      <xdr:rowOff>0</xdr:rowOff>
    </xdr:from>
    <xdr:ext cx="20955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6276975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4</xdr:row>
      <xdr:rowOff>0</xdr:rowOff>
    </xdr:from>
    <xdr:ext cx="209550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621030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14</xdr:row>
      <xdr:rowOff>133350</xdr:rowOff>
    </xdr:from>
    <xdr:to>
      <xdr:col>1</xdr:col>
      <xdr:colOff>533400</xdr:colOff>
      <xdr:row>14</xdr:row>
      <xdr:rowOff>133350</xdr:rowOff>
    </xdr:to>
    <xdr:pic>
      <xdr:nvPicPr>
        <xdr:cNvPr id="1" name="Рисунок 5" descr="zn5_16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56235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133350</xdr:rowOff>
    </xdr:from>
    <xdr:to>
      <xdr:col>1</xdr:col>
      <xdr:colOff>533400</xdr:colOff>
      <xdr:row>14</xdr:row>
      <xdr:rowOff>133350</xdr:rowOff>
    </xdr:to>
    <xdr:pic>
      <xdr:nvPicPr>
        <xdr:cNvPr id="2" name="Рисунок 5" descr="zn5_16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56235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47625</xdr:rowOff>
    </xdr:from>
    <xdr:to>
      <xdr:col>2</xdr:col>
      <xdr:colOff>1066800</xdr:colOff>
      <xdr:row>12</xdr:row>
      <xdr:rowOff>276225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1526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13</xdr:row>
      <xdr:rowOff>57150</xdr:rowOff>
    </xdr:from>
    <xdr:to>
      <xdr:col>2</xdr:col>
      <xdr:colOff>1038225</xdr:colOff>
      <xdr:row>15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3105150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</xdr:row>
      <xdr:rowOff>19050</xdr:rowOff>
    </xdr:from>
    <xdr:to>
      <xdr:col>2</xdr:col>
      <xdr:colOff>1047750</xdr:colOff>
      <xdr:row>18</xdr:row>
      <xdr:rowOff>438150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42386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19</xdr:row>
      <xdr:rowOff>85725</xdr:rowOff>
    </xdr:from>
    <xdr:to>
      <xdr:col>2</xdr:col>
      <xdr:colOff>971550</xdr:colOff>
      <xdr:row>21</xdr:row>
      <xdr:rowOff>314325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1149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22</xdr:row>
      <xdr:rowOff>9525</xdr:rowOff>
    </xdr:from>
    <xdr:to>
      <xdr:col>2</xdr:col>
      <xdr:colOff>1009650</xdr:colOff>
      <xdr:row>24</xdr:row>
      <xdr:rowOff>180975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5953125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57150</xdr:rowOff>
    </xdr:from>
    <xdr:to>
      <xdr:col>2</xdr:col>
      <xdr:colOff>1114425</xdr:colOff>
      <xdr:row>25</xdr:row>
      <xdr:rowOff>285750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65627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26</xdr:row>
      <xdr:rowOff>28575</xdr:rowOff>
    </xdr:from>
    <xdr:to>
      <xdr:col>2</xdr:col>
      <xdr:colOff>933450</xdr:colOff>
      <xdr:row>28</xdr:row>
      <xdr:rowOff>466725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6905625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29</xdr:row>
      <xdr:rowOff>133350</xdr:rowOff>
    </xdr:from>
    <xdr:to>
      <xdr:col>2</xdr:col>
      <xdr:colOff>1076325</xdr:colOff>
      <xdr:row>30</xdr:row>
      <xdr:rowOff>219075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43325" y="78771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31</xdr:row>
      <xdr:rowOff>66675</xdr:rowOff>
    </xdr:from>
    <xdr:to>
      <xdr:col>2</xdr:col>
      <xdr:colOff>1000125</xdr:colOff>
      <xdr:row>31</xdr:row>
      <xdr:rowOff>466725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67150" y="88677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9525</xdr:rowOff>
    </xdr:from>
    <xdr:to>
      <xdr:col>2</xdr:col>
      <xdr:colOff>962025</xdr:colOff>
      <xdr:row>32</xdr:row>
      <xdr:rowOff>514350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93154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33</xdr:row>
      <xdr:rowOff>85725</xdr:rowOff>
    </xdr:from>
    <xdr:to>
      <xdr:col>2</xdr:col>
      <xdr:colOff>1123950</xdr:colOff>
      <xdr:row>33</xdr:row>
      <xdr:rowOff>542925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99345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8"/>
  <sheetViews>
    <sheetView zoomScale="70" zoomScaleNormal="70" zoomScalePageLayoutView="50" workbookViewId="0" topLeftCell="A1">
      <pane xSplit="1" topLeftCell="B1" activePane="topRight" state="frozen"/>
      <selection pane="topLeft" activeCell="A88" sqref="A88"/>
      <selection pane="topRight" activeCell="B7" sqref="B7"/>
    </sheetView>
  </sheetViews>
  <sheetFormatPr defaultColWidth="9.00390625" defaultRowHeight="12.75"/>
  <cols>
    <col min="1" max="1" width="26.125" style="935" customWidth="1"/>
    <col min="2" max="2" width="63.875" style="935" customWidth="1"/>
    <col min="3" max="3" width="19.875" style="935" customWidth="1"/>
    <col min="4" max="4" width="18.875" style="935" customWidth="1"/>
    <col min="5" max="5" width="35.75390625" style="942" customWidth="1"/>
    <col min="6" max="6" width="36.00390625" style="935" customWidth="1"/>
    <col min="7" max="7" width="15.125" style="935" customWidth="1"/>
    <col min="8" max="8" width="3.25390625" style="935" customWidth="1"/>
    <col min="9" max="9" width="18.00390625" style="935" customWidth="1"/>
    <col min="10" max="10" width="14.00390625" style="65" customWidth="1"/>
    <col min="11" max="11" width="3.00390625" style="65" customWidth="1"/>
    <col min="12" max="12" width="18.00390625" style="65" customWidth="1"/>
    <col min="13" max="13" width="14.75390625" style="65" customWidth="1"/>
    <col min="14" max="14" width="3.25390625" style="65" customWidth="1"/>
    <col min="15" max="15" width="17.375" style="65" customWidth="1"/>
    <col min="16" max="16" width="15.75390625" style="65" customWidth="1"/>
    <col min="17" max="17" width="3.00390625" style="65" customWidth="1"/>
    <col min="18" max="18" width="19.00390625" style="65" customWidth="1"/>
    <col min="19" max="19" width="11.625" style="17" hidden="1" customWidth="1"/>
    <col min="20" max="25" width="9.125" style="17" hidden="1" customWidth="1"/>
    <col min="26" max="27" width="0" style="17" hidden="1" customWidth="1"/>
    <col min="28" max="32" width="9.125" style="17" hidden="1" customWidth="1"/>
    <col min="33" max="16384" width="9.125" style="17" customWidth="1"/>
  </cols>
  <sheetData>
    <row r="1" spans="1:19" ht="25.5">
      <c r="A1" s="934"/>
      <c r="C1" s="936"/>
      <c r="D1" s="937"/>
      <c r="E1" s="938"/>
      <c r="F1" s="938"/>
      <c r="G1" s="938"/>
      <c r="H1" s="938"/>
      <c r="I1" s="938"/>
      <c r="J1" s="938"/>
      <c r="K1" s="938"/>
      <c r="L1" s="938"/>
      <c r="M1" s="938"/>
      <c r="S1" s="66"/>
    </row>
    <row r="2" spans="1:19" ht="20.25">
      <c r="A2" s="934"/>
      <c r="C2" s="936"/>
      <c r="D2" s="365"/>
      <c r="E2" s="939"/>
      <c r="F2" s="939"/>
      <c r="G2" s="939"/>
      <c r="H2" s="939"/>
      <c r="I2" s="939"/>
      <c r="J2" s="939"/>
      <c r="K2" s="939"/>
      <c r="L2" s="939"/>
      <c r="M2" s="939"/>
      <c r="S2" s="66"/>
    </row>
    <row r="3" spans="1:19" ht="25.5">
      <c r="A3" s="1428" t="s">
        <v>1335</v>
      </c>
      <c r="C3" s="940"/>
      <c r="D3" s="941"/>
      <c r="S3" s="66"/>
    </row>
    <row r="4" spans="1:19" ht="15" customHeight="1">
      <c r="A4" s="934"/>
      <c r="B4" s="934"/>
      <c r="C4" s="934"/>
      <c r="D4" s="934"/>
      <c r="E4" s="943"/>
      <c r="F4" s="934"/>
      <c r="G4" s="934"/>
      <c r="H4" s="934"/>
      <c r="I4" s="934"/>
      <c r="S4" s="66"/>
    </row>
    <row r="5" spans="1:19" ht="28.5" customHeight="1">
      <c r="A5" s="1427" t="s">
        <v>7</v>
      </c>
      <c r="B5" s="934"/>
      <c r="C5" s="934"/>
      <c r="D5" s="934"/>
      <c r="E5" s="943"/>
      <c r="F5" s="934"/>
      <c r="G5" s="934"/>
      <c r="H5" s="934"/>
      <c r="I5" s="934"/>
      <c r="S5" s="66"/>
    </row>
    <row r="6" spans="1:19" s="70" customFormat="1" ht="46.5" customHeight="1">
      <c r="A6" s="1626"/>
      <c r="B6" s="1626"/>
      <c r="C6" s="1626"/>
      <c r="D6" s="1626"/>
      <c r="E6" s="1626"/>
      <c r="F6" s="1626"/>
      <c r="G6" s="1626"/>
      <c r="H6" s="1626"/>
      <c r="I6" s="1626"/>
      <c r="J6" s="1626"/>
      <c r="K6" s="1626"/>
      <c r="L6" s="1626"/>
      <c r="M6" s="1626"/>
      <c r="N6" s="1626"/>
      <c r="O6" s="1626"/>
      <c r="P6" s="1626"/>
      <c r="Q6" s="1626"/>
      <c r="R6" s="1626"/>
      <c r="S6" s="71"/>
    </row>
    <row r="7" spans="1:19" s="19" customFormat="1" ht="18" customHeight="1">
      <c r="A7" s="630"/>
      <c r="B7" s="630"/>
      <c r="C7" s="630"/>
      <c r="D7" s="630"/>
      <c r="E7" s="944"/>
      <c r="F7" s="630"/>
      <c r="G7" s="630"/>
      <c r="H7" s="630"/>
      <c r="I7" s="630"/>
      <c r="J7" s="72"/>
      <c r="K7" s="72"/>
      <c r="L7" s="72"/>
      <c r="M7" s="73"/>
      <c r="N7" s="72"/>
      <c r="O7" s="72"/>
      <c r="P7" s="72"/>
      <c r="Q7" s="72"/>
      <c r="R7" s="72"/>
      <c r="S7" s="74"/>
    </row>
    <row r="8" spans="1:19" ht="13.5" thickBot="1">
      <c r="A8" s="945"/>
      <c r="B8" s="945"/>
      <c r="C8" s="945"/>
      <c r="D8" s="945"/>
      <c r="E8" s="946"/>
      <c r="F8" s="945"/>
      <c r="G8" s="945"/>
      <c r="H8" s="945"/>
      <c r="I8" s="945"/>
      <c r="S8" s="66"/>
    </row>
    <row r="9" spans="1:18" s="62" customFormat="1" ht="24" customHeight="1">
      <c r="A9" s="1627" t="s">
        <v>0</v>
      </c>
      <c r="B9" s="1630" t="s">
        <v>1</v>
      </c>
      <c r="C9" s="1633" t="s">
        <v>15</v>
      </c>
      <c r="D9" s="1630" t="s">
        <v>20</v>
      </c>
      <c r="E9" s="947"/>
      <c r="F9" s="1654" t="s">
        <v>52</v>
      </c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</row>
    <row r="10" spans="1:18" s="62" customFormat="1" ht="36.75" customHeight="1">
      <c r="A10" s="1628"/>
      <c r="B10" s="1631"/>
      <c r="C10" s="1634"/>
      <c r="D10" s="1631"/>
      <c r="E10" s="948" t="s">
        <v>70</v>
      </c>
      <c r="F10" s="1655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0"/>
    </row>
    <row r="11" spans="1:18" s="62" customFormat="1" ht="30" customHeight="1" thickBot="1">
      <c r="A11" s="1629"/>
      <c r="B11" s="1632"/>
      <c r="C11" s="1635"/>
      <c r="D11" s="1632"/>
      <c r="E11" s="949"/>
      <c r="F11" s="1656"/>
      <c r="G11" s="236"/>
      <c r="H11" s="236"/>
      <c r="I11" s="9"/>
      <c r="J11" s="236"/>
      <c r="K11" s="236"/>
      <c r="L11" s="9"/>
      <c r="M11" s="1358"/>
      <c r="N11" s="236"/>
      <c r="O11" s="9"/>
      <c r="P11" s="1358"/>
      <c r="Q11" s="236"/>
      <c r="R11" s="9"/>
    </row>
    <row r="12" spans="1:18" s="453" customFormat="1" ht="42.75" customHeight="1">
      <c r="A12" s="50" t="s">
        <v>437</v>
      </c>
      <c r="B12" s="827" t="s">
        <v>438</v>
      </c>
      <c r="C12" s="37" t="s">
        <v>43</v>
      </c>
      <c r="D12" s="38" t="s">
        <v>439</v>
      </c>
      <c r="E12" s="39" t="s">
        <v>1277</v>
      </c>
      <c r="F12" s="1360" t="s">
        <v>120</v>
      </c>
      <c r="G12" s="914"/>
      <c r="H12" s="341"/>
      <c r="I12" s="324"/>
      <c r="J12" s="914"/>
      <c r="K12" s="341"/>
      <c r="L12" s="324"/>
      <c r="M12" s="914"/>
      <c r="N12" s="341"/>
      <c r="O12" s="324"/>
      <c r="P12" s="914"/>
      <c r="Q12" s="326"/>
      <c r="R12" s="324"/>
    </row>
    <row r="13" spans="1:24" s="453" customFormat="1" ht="42.75" customHeight="1" thickBot="1">
      <c r="A13" s="477" t="s">
        <v>978</v>
      </c>
      <c r="B13" s="364" t="s">
        <v>979</v>
      </c>
      <c r="C13" s="40" t="s">
        <v>43</v>
      </c>
      <c r="D13" s="139" t="s">
        <v>980</v>
      </c>
      <c r="E13" s="143" t="s">
        <v>1278</v>
      </c>
      <c r="F13" s="1361" t="s">
        <v>53</v>
      </c>
      <c r="G13" s="914"/>
      <c r="H13" s="341"/>
      <c r="I13" s="1359"/>
      <c r="J13" s="914"/>
      <c r="K13" s="341"/>
      <c r="L13" s="1359"/>
      <c r="M13" s="914"/>
      <c r="N13" s="341"/>
      <c r="O13" s="1359"/>
      <c r="P13" s="914"/>
      <c r="Q13" s="326"/>
      <c r="R13" s="1359"/>
      <c r="S13" s="62"/>
      <c r="T13" s="453">
        <v>1891</v>
      </c>
      <c r="U13" s="453">
        <v>1808</v>
      </c>
      <c r="V13" s="453">
        <v>1754</v>
      </c>
      <c r="W13" s="453">
        <v>1685</v>
      </c>
      <c r="X13" s="453">
        <v>1644</v>
      </c>
    </row>
    <row r="14" spans="1:19" s="453" customFormat="1" ht="42.75" customHeight="1" thickBot="1">
      <c r="A14" s="1596" t="s">
        <v>1279</v>
      </c>
      <c r="B14" s="1597"/>
      <c r="C14" s="1597"/>
      <c r="D14" s="1597"/>
      <c r="E14" s="1597"/>
      <c r="F14" s="1597"/>
      <c r="G14" s="1597"/>
      <c r="H14" s="1597"/>
      <c r="I14" s="1597"/>
      <c r="J14" s="1597"/>
      <c r="K14" s="1597"/>
      <c r="L14" s="1597"/>
      <c r="M14" s="1597"/>
      <c r="N14" s="1597"/>
      <c r="O14" s="1597"/>
      <c r="P14" s="1597"/>
      <c r="Q14" s="1597"/>
      <c r="R14" s="1597"/>
      <c r="S14" s="62"/>
    </row>
    <row r="15" spans="1:23" s="454" customFormat="1" ht="41.25" customHeight="1">
      <c r="A15" s="50" t="s">
        <v>252</v>
      </c>
      <c r="B15" s="827" t="s">
        <v>12</v>
      </c>
      <c r="C15" s="37" t="s">
        <v>29</v>
      </c>
      <c r="D15" s="38" t="s">
        <v>25</v>
      </c>
      <c r="E15" s="39" t="s">
        <v>158</v>
      </c>
      <c r="F15" s="1360" t="s">
        <v>53</v>
      </c>
      <c r="G15" s="914"/>
      <c r="H15" s="326"/>
      <c r="I15" s="324"/>
      <c r="J15" s="914"/>
      <c r="K15" s="326"/>
      <c r="L15" s="324"/>
      <c r="M15" s="914"/>
      <c r="N15" s="326"/>
      <c r="O15" s="324"/>
      <c r="P15" s="914"/>
      <c r="Q15" s="326"/>
      <c r="R15" s="324"/>
      <c r="T15" s="499">
        <v>5867</v>
      </c>
      <c r="U15" s="499">
        <v>5284</v>
      </c>
      <c r="V15" s="499">
        <v>4670</v>
      </c>
      <c r="W15" s="499">
        <v>4459</v>
      </c>
    </row>
    <row r="16" spans="1:23" s="454" customFormat="1" ht="41.25" customHeight="1">
      <c r="A16" s="58" t="s">
        <v>253</v>
      </c>
      <c r="B16" s="828" t="s">
        <v>78</v>
      </c>
      <c r="C16" s="34" t="s">
        <v>23</v>
      </c>
      <c r="D16" s="35" t="s">
        <v>80</v>
      </c>
      <c r="E16" s="36" t="s">
        <v>1131</v>
      </c>
      <c r="F16" s="1362" t="s">
        <v>53</v>
      </c>
      <c r="G16" s="914"/>
      <c r="H16" s="326"/>
      <c r="I16" s="324"/>
      <c r="J16" s="914"/>
      <c r="K16" s="326"/>
      <c r="L16" s="324"/>
      <c r="M16" s="914"/>
      <c r="N16" s="326"/>
      <c r="O16" s="324"/>
      <c r="P16" s="914"/>
      <c r="Q16" s="326"/>
      <c r="R16" s="324"/>
      <c r="S16" s="791"/>
      <c r="T16" s="500">
        <v>4061</v>
      </c>
      <c r="U16" s="500">
        <v>3665</v>
      </c>
      <c r="V16" s="500">
        <v>3239</v>
      </c>
      <c r="W16" s="500">
        <v>3087</v>
      </c>
    </row>
    <row r="17" spans="1:23" s="454" customFormat="1" ht="41.25" customHeight="1" thickBot="1">
      <c r="A17" s="58" t="s">
        <v>254</v>
      </c>
      <c r="B17" s="828" t="s">
        <v>79</v>
      </c>
      <c r="C17" s="34" t="s">
        <v>23</v>
      </c>
      <c r="D17" s="35" t="s">
        <v>25</v>
      </c>
      <c r="E17" s="36" t="s">
        <v>1131</v>
      </c>
      <c r="F17" s="1362" t="s">
        <v>53</v>
      </c>
      <c r="G17" s="914"/>
      <c r="H17" s="326"/>
      <c r="I17" s="324"/>
      <c r="J17" s="914"/>
      <c r="K17" s="326"/>
      <c r="L17" s="324"/>
      <c r="M17" s="914"/>
      <c r="N17" s="326"/>
      <c r="O17" s="324"/>
      <c r="P17" s="914"/>
      <c r="Q17" s="326"/>
      <c r="R17" s="324"/>
      <c r="S17" s="791"/>
      <c r="T17" s="501">
        <v>8094</v>
      </c>
      <c r="U17" s="501">
        <v>7298</v>
      </c>
      <c r="V17" s="501">
        <v>6449</v>
      </c>
      <c r="W17" s="501">
        <v>6152</v>
      </c>
    </row>
    <row r="18" spans="1:19" s="85" customFormat="1" ht="41.25" customHeight="1" thickBot="1">
      <c r="A18" s="363" t="s">
        <v>255</v>
      </c>
      <c r="B18" s="893" t="s">
        <v>144</v>
      </c>
      <c r="C18" s="40" t="s">
        <v>145</v>
      </c>
      <c r="D18" s="139" t="s">
        <v>147</v>
      </c>
      <c r="E18" s="143" t="s">
        <v>1280</v>
      </c>
      <c r="F18" s="1361" t="s">
        <v>146</v>
      </c>
      <c r="G18" s="914"/>
      <c r="H18" s="341"/>
      <c r="I18" s="324"/>
      <c r="J18" s="914"/>
      <c r="K18" s="341"/>
      <c r="L18" s="324"/>
      <c r="M18" s="914"/>
      <c r="N18" s="341"/>
      <c r="O18" s="324"/>
      <c r="P18" s="914"/>
      <c r="Q18" s="326"/>
      <c r="R18" s="324"/>
      <c r="S18" s="84"/>
    </row>
    <row r="19" spans="1:19" s="85" customFormat="1" ht="41.25" customHeight="1" thickBot="1">
      <c r="A19" s="1596" t="s">
        <v>1281</v>
      </c>
      <c r="B19" s="1597"/>
      <c r="C19" s="1597"/>
      <c r="D19" s="1597"/>
      <c r="E19" s="1597"/>
      <c r="F19" s="1597"/>
      <c r="G19" s="1597"/>
      <c r="H19" s="1597"/>
      <c r="I19" s="1597"/>
      <c r="J19" s="1597"/>
      <c r="K19" s="1597"/>
      <c r="L19" s="1597"/>
      <c r="M19" s="1597"/>
      <c r="N19" s="1597"/>
      <c r="O19" s="1597"/>
      <c r="P19" s="1597"/>
      <c r="Q19" s="1597"/>
      <c r="R19" s="1597"/>
      <c r="S19" s="84"/>
    </row>
    <row r="20" spans="1:18" s="245" customFormat="1" ht="44.25" customHeight="1">
      <c r="A20" s="156" t="s">
        <v>612</v>
      </c>
      <c r="B20" s="155" t="s">
        <v>8</v>
      </c>
      <c r="C20" s="135" t="s">
        <v>60</v>
      </c>
      <c r="D20" s="136" t="s">
        <v>613</v>
      </c>
      <c r="E20" s="137" t="s">
        <v>1280</v>
      </c>
      <c r="F20" s="1363" t="s">
        <v>614</v>
      </c>
      <c r="G20" s="914"/>
      <c r="H20" s="933"/>
      <c r="I20" s="921"/>
      <c r="J20" s="914"/>
      <c r="K20" s="933"/>
      <c r="L20" s="921"/>
      <c r="M20" s="914"/>
      <c r="N20" s="933"/>
      <c r="O20" s="921"/>
      <c r="P20" s="914"/>
      <c r="Q20" s="933"/>
      <c r="R20" s="921"/>
    </row>
    <row r="21" spans="1:23" s="895" customFormat="1" ht="41.25" customHeight="1">
      <c r="A21" s="58" t="s">
        <v>278</v>
      </c>
      <c r="B21" s="366" t="s">
        <v>8</v>
      </c>
      <c r="C21" s="34" t="s">
        <v>60</v>
      </c>
      <c r="D21" s="35" t="s">
        <v>55</v>
      </c>
      <c r="E21" s="36" t="s">
        <v>1280</v>
      </c>
      <c r="F21" s="1362" t="s">
        <v>68</v>
      </c>
      <c r="G21" s="914"/>
      <c r="H21" s="341"/>
      <c r="I21" s="324"/>
      <c r="J21" s="914"/>
      <c r="K21" s="341"/>
      <c r="L21" s="324"/>
      <c r="M21" s="914"/>
      <c r="N21" s="341"/>
      <c r="O21" s="324"/>
      <c r="P21" s="914"/>
      <c r="Q21" s="326"/>
      <c r="R21" s="324"/>
      <c r="T21" s="500">
        <v>103</v>
      </c>
      <c r="U21" s="500">
        <v>94</v>
      </c>
      <c r="V21" s="500">
        <v>83</v>
      </c>
      <c r="W21" s="500">
        <v>79</v>
      </c>
    </row>
    <row r="22" spans="1:23" s="438" customFormat="1" ht="41.25" customHeight="1">
      <c r="A22" s="58" t="s">
        <v>279</v>
      </c>
      <c r="B22" s="366" t="s">
        <v>8</v>
      </c>
      <c r="C22" s="34" t="s">
        <v>60</v>
      </c>
      <c r="D22" s="35" t="s">
        <v>54</v>
      </c>
      <c r="E22" s="36" t="s">
        <v>1280</v>
      </c>
      <c r="F22" s="1362" t="s">
        <v>69</v>
      </c>
      <c r="G22" s="914"/>
      <c r="H22" s="341"/>
      <c r="I22" s="324"/>
      <c r="J22" s="914"/>
      <c r="K22" s="341"/>
      <c r="L22" s="324"/>
      <c r="M22" s="914"/>
      <c r="N22" s="341"/>
      <c r="O22" s="324"/>
      <c r="P22" s="914"/>
      <c r="Q22" s="326"/>
      <c r="R22" s="324"/>
      <c r="T22" s="500">
        <v>146</v>
      </c>
      <c r="U22" s="500">
        <v>133</v>
      </c>
      <c r="V22" s="500">
        <v>118</v>
      </c>
      <c r="W22" s="500">
        <v>112</v>
      </c>
    </row>
    <row r="23" spans="1:23" s="438" customFormat="1" ht="41.25" customHeight="1">
      <c r="A23" s="897" t="s">
        <v>1283</v>
      </c>
      <c r="B23" s="898" t="s">
        <v>8</v>
      </c>
      <c r="C23" s="900" t="s">
        <v>1284</v>
      </c>
      <c r="D23" s="1308" t="s">
        <v>1285</v>
      </c>
      <c r="E23" s="900" t="s">
        <v>1280</v>
      </c>
      <c r="F23" s="1364"/>
      <c r="G23" s="914"/>
      <c r="H23" s="341"/>
      <c r="I23" s="324"/>
      <c r="J23" s="914"/>
      <c r="K23" s="341"/>
      <c r="L23" s="324"/>
      <c r="M23" s="914"/>
      <c r="N23" s="341"/>
      <c r="O23" s="324"/>
      <c r="P23" s="914"/>
      <c r="Q23" s="326"/>
      <c r="R23" s="324"/>
      <c r="T23" s="499">
        <v>73.57142857142858</v>
      </c>
      <c r="U23" s="499">
        <v>67.14285714285715</v>
      </c>
      <c r="V23" s="499">
        <v>59.28571428571429</v>
      </c>
      <c r="W23" s="499">
        <v>56.42857142857143</v>
      </c>
    </row>
    <row r="24" spans="1:23" s="438" customFormat="1" ht="41.25" customHeight="1" thickBot="1">
      <c r="A24" s="897" t="s">
        <v>1286</v>
      </c>
      <c r="B24" s="898" t="s">
        <v>8</v>
      </c>
      <c r="C24" s="900" t="s">
        <v>1287</v>
      </c>
      <c r="D24" s="1308" t="s">
        <v>1282</v>
      </c>
      <c r="E24" s="900" t="s">
        <v>1280</v>
      </c>
      <c r="F24" s="1364"/>
      <c r="G24" s="914"/>
      <c r="H24" s="341"/>
      <c r="I24" s="324"/>
      <c r="J24" s="914"/>
      <c r="K24" s="341"/>
      <c r="L24" s="324"/>
      <c r="M24" s="914"/>
      <c r="N24" s="341"/>
      <c r="O24" s="324"/>
      <c r="P24" s="914"/>
      <c r="Q24" s="326"/>
      <c r="R24" s="324"/>
      <c r="T24" s="500">
        <v>103.00000000000001</v>
      </c>
      <c r="U24" s="500">
        <v>94.00000000000001</v>
      </c>
      <c r="V24" s="500">
        <v>83</v>
      </c>
      <c r="W24" s="500">
        <v>79</v>
      </c>
    </row>
    <row r="25" spans="1:23" s="454" customFormat="1" ht="41.25" customHeight="1">
      <c r="A25" s="58" t="s">
        <v>276</v>
      </c>
      <c r="B25" s="828" t="s">
        <v>186</v>
      </c>
      <c r="C25" s="34" t="s">
        <v>57</v>
      </c>
      <c r="D25" s="35" t="s">
        <v>55</v>
      </c>
      <c r="E25" s="36" t="s">
        <v>1288</v>
      </c>
      <c r="F25" s="1362" t="s">
        <v>187</v>
      </c>
      <c r="G25" s="914"/>
      <c r="H25" s="326"/>
      <c r="I25" s="324"/>
      <c r="J25" s="914"/>
      <c r="K25" s="326"/>
      <c r="L25" s="324"/>
      <c r="M25" s="914"/>
      <c r="N25" s="326"/>
      <c r="O25" s="324"/>
      <c r="P25" s="914"/>
      <c r="Q25" s="326"/>
      <c r="R25" s="324"/>
      <c r="S25" s="791"/>
      <c r="T25" s="505">
        <v>129.8</v>
      </c>
      <c r="U25" s="505">
        <v>124.3</v>
      </c>
      <c r="V25" s="505">
        <v>112.2</v>
      </c>
      <c r="W25" s="505">
        <v>107.8</v>
      </c>
    </row>
    <row r="26" spans="1:23" s="454" customFormat="1" ht="41.25" customHeight="1" thickBot="1">
      <c r="A26" s="53" t="s">
        <v>277</v>
      </c>
      <c r="B26" s="829" t="s">
        <v>85</v>
      </c>
      <c r="C26" s="40" t="s">
        <v>57</v>
      </c>
      <c r="D26" s="139" t="s">
        <v>54</v>
      </c>
      <c r="E26" s="32" t="s">
        <v>1288</v>
      </c>
      <c r="F26" s="1361" t="s">
        <v>188</v>
      </c>
      <c r="G26" s="914"/>
      <c r="H26" s="326"/>
      <c r="I26" s="324"/>
      <c r="J26" s="914"/>
      <c r="K26" s="326"/>
      <c r="L26" s="324"/>
      <c r="M26" s="914"/>
      <c r="N26" s="326"/>
      <c r="O26" s="324"/>
      <c r="P26" s="914"/>
      <c r="Q26" s="326"/>
      <c r="R26" s="324"/>
      <c r="S26" s="791"/>
      <c r="T26" s="501">
        <v>232.1</v>
      </c>
      <c r="U26" s="501">
        <v>222.2</v>
      </c>
      <c r="V26" s="501">
        <v>201.3</v>
      </c>
      <c r="W26" s="501">
        <v>193.6</v>
      </c>
    </row>
    <row r="27" spans="1:18" s="361" customFormat="1" ht="41.25" customHeight="1" thickBot="1">
      <c r="A27" s="1596" t="s">
        <v>1289</v>
      </c>
      <c r="B27" s="1597"/>
      <c r="C27" s="1597"/>
      <c r="D27" s="1597"/>
      <c r="E27" s="1597"/>
      <c r="F27" s="1597"/>
      <c r="G27" s="1597"/>
      <c r="H27" s="1597"/>
      <c r="I27" s="1597"/>
      <c r="J27" s="1597"/>
      <c r="K27" s="1597"/>
      <c r="L27" s="1597"/>
      <c r="M27" s="1597"/>
      <c r="N27" s="1597"/>
      <c r="O27" s="1597"/>
      <c r="P27" s="1597"/>
      <c r="Q27" s="1597"/>
      <c r="R27" s="1597"/>
    </row>
    <row r="28" spans="1:23" s="368" customFormat="1" ht="33.75" customHeight="1">
      <c r="A28" s="830" t="s">
        <v>803</v>
      </c>
      <c r="B28" s="831" t="s">
        <v>8</v>
      </c>
      <c r="C28" s="832" t="s">
        <v>804</v>
      </c>
      <c r="D28" s="832" t="s">
        <v>805</v>
      </c>
      <c r="E28" s="832" t="s">
        <v>1280</v>
      </c>
      <c r="F28" s="1365" t="s">
        <v>120</v>
      </c>
      <c r="G28" s="914"/>
      <c r="H28" s="341"/>
      <c r="I28" s="324"/>
      <c r="J28" s="914"/>
      <c r="K28" s="341"/>
      <c r="L28" s="324"/>
      <c r="M28" s="914"/>
      <c r="N28" s="341"/>
      <c r="O28" s="324"/>
      <c r="P28" s="914"/>
      <c r="Q28" s="326"/>
      <c r="R28" s="324"/>
      <c r="T28" s="800">
        <v>6856.246093750001</v>
      </c>
      <c r="U28" s="800">
        <v>6185.742187500002</v>
      </c>
      <c r="V28" s="800">
        <v>5466.363281250002</v>
      </c>
      <c r="W28" s="800">
        <v>5210.74703125</v>
      </c>
    </row>
    <row r="29" spans="1:23" s="368" customFormat="1" ht="33.75" customHeight="1" thickBot="1">
      <c r="A29" s="223" t="s">
        <v>1077</v>
      </c>
      <c r="B29" s="219" t="s">
        <v>8</v>
      </c>
      <c r="C29" s="151" t="s">
        <v>804</v>
      </c>
      <c r="D29" s="151" t="s">
        <v>1078</v>
      </c>
      <c r="E29" s="151" t="s">
        <v>1280</v>
      </c>
      <c r="F29" s="1366" t="s">
        <v>120</v>
      </c>
      <c r="G29" s="914"/>
      <c r="H29" s="341"/>
      <c r="I29" s="324"/>
      <c r="J29" s="914"/>
      <c r="K29" s="341"/>
      <c r="L29" s="324"/>
      <c r="M29" s="914"/>
      <c r="N29" s="341"/>
      <c r="O29" s="324"/>
      <c r="P29" s="914"/>
      <c r="Q29" s="326"/>
      <c r="R29" s="324"/>
      <c r="T29" s="501">
        <v>3428.1230468750005</v>
      </c>
      <c r="U29" s="501">
        <v>3092.871093750001</v>
      </c>
      <c r="V29" s="501">
        <v>2733.181640625001</v>
      </c>
      <c r="W29" s="501">
        <v>2605.373515625</v>
      </c>
    </row>
    <row r="30" spans="1:23" s="368" customFormat="1" ht="29.25" customHeight="1" thickBot="1">
      <c r="A30" s="477" t="s">
        <v>610</v>
      </c>
      <c r="B30" s="853" t="s">
        <v>8</v>
      </c>
      <c r="C30" s="824" t="s">
        <v>60</v>
      </c>
      <c r="D30" s="824" t="s">
        <v>611</v>
      </c>
      <c r="E30" s="824" t="s">
        <v>1280</v>
      </c>
      <c r="F30" s="1367" t="s">
        <v>120</v>
      </c>
      <c r="G30" s="914"/>
      <c r="H30" s="933"/>
      <c r="I30" s="921"/>
      <c r="J30" s="914"/>
      <c r="K30" s="933"/>
      <c r="L30" s="921"/>
      <c r="M30" s="914"/>
      <c r="N30" s="933"/>
      <c r="O30" s="921"/>
      <c r="P30" s="914"/>
      <c r="Q30" s="933"/>
      <c r="R30" s="921"/>
      <c r="T30" s="505">
        <v>4235.41466346154</v>
      </c>
      <c r="U30" s="505">
        <v>3821.213942307693</v>
      </c>
      <c r="V30" s="505">
        <v>3376.820913461539</v>
      </c>
      <c r="W30" s="505">
        <v>3218.9151442307693</v>
      </c>
    </row>
    <row r="31" spans="1:23" s="368" customFormat="1" ht="29.25" customHeight="1" thickBot="1">
      <c r="A31" s="1596" t="s">
        <v>1290</v>
      </c>
      <c r="B31" s="1597"/>
      <c r="C31" s="1597"/>
      <c r="D31" s="1597"/>
      <c r="E31" s="1597"/>
      <c r="F31" s="1597"/>
      <c r="G31" s="1597"/>
      <c r="H31" s="1597"/>
      <c r="I31" s="1597"/>
      <c r="J31" s="1597"/>
      <c r="K31" s="1597"/>
      <c r="L31" s="1597"/>
      <c r="M31" s="1597"/>
      <c r="N31" s="1597"/>
      <c r="O31" s="1597"/>
      <c r="P31" s="1597"/>
      <c r="Q31" s="1597"/>
      <c r="R31" s="1597"/>
      <c r="T31" s="505"/>
      <c r="U31" s="505"/>
      <c r="V31" s="505"/>
      <c r="W31" s="505"/>
    </row>
    <row r="32" spans="1:24" s="454" customFormat="1" ht="41.25" customHeight="1">
      <c r="A32" s="216" t="s">
        <v>964</v>
      </c>
      <c r="B32" s="217" t="s">
        <v>965</v>
      </c>
      <c r="C32" s="135" t="s">
        <v>121</v>
      </c>
      <c r="D32" s="136" t="s">
        <v>239</v>
      </c>
      <c r="E32" s="137" t="s">
        <v>1291</v>
      </c>
      <c r="F32" s="1363" t="s">
        <v>120</v>
      </c>
      <c r="G32" s="914"/>
      <c r="H32" s="326"/>
      <c r="I32" s="324"/>
      <c r="J32" s="914"/>
      <c r="K32" s="326"/>
      <c r="L32" s="324"/>
      <c r="M32" s="914"/>
      <c r="N32" s="326"/>
      <c r="O32" s="324"/>
      <c r="P32" s="914"/>
      <c r="Q32" s="326"/>
      <c r="R32" s="324"/>
      <c r="S32" s="791"/>
      <c r="T32" s="502">
        <v>362.2537164128911</v>
      </c>
      <c r="U32" s="502">
        <v>328.0081656737109</v>
      </c>
      <c r="V32" s="502">
        <v>289.7494644572829</v>
      </c>
      <c r="W32" s="502">
        <v>275.3128244737972</v>
      </c>
      <c r="X32" s="454">
        <v>257</v>
      </c>
    </row>
    <row r="33" spans="1:24" s="454" customFormat="1" ht="41.25" customHeight="1">
      <c r="A33" s="223" t="s">
        <v>966</v>
      </c>
      <c r="B33" s="219" t="s">
        <v>967</v>
      </c>
      <c r="C33" s="150" t="s">
        <v>121</v>
      </c>
      <c r="D33" s="224" t="s">
        <v>968</v>
      </c>
      <c r="E33" s="152" t="s">
        <v>1291</v>
      </c>
      <c r="F33" s="1370" t="s">
        <v>53</v>
      </c>
      <c r="G33" s="914"/>
      <c r="H33" s="326"/>
      <c r="I33" s="324"/>
      <c r="J33" s="914"/>
      <c r="K33" s="326"/>
      <c r="L33" s="324"/>
      <c r="M33" s="914"/>
      <c r="N33" s="326"/>
      <c r="O33" s="324"/>
      <c r="P33" s="914"/>
      <c r="Q33" s="326"/>
      <c r="R33" s="324"/>
      <c r="S33" s="791"/>
      <c r="T33" s="508">
        <v>719.7043532472691</v>
      </c>
      <c r="U33" s="508">
        <v>651.667309513406</v>
      </c>
      <c r="V33" s="508">
        <v>575.6571747169811</v>
      </c>
      <c r="W33" s="508">
        <v>546.9753084679245</v>
      </c>
      <c r="X33" s="454">
        <v>510</v>
      </c>
    </row>
    <row r="34" spans="1:24" s="454" customFormat="1" ht="41.25" customHeight="1">
      <c r="A34" s="223" t="s">
        <v>969</v>
      </c>
      <c r="B34" s="219" t="s">
        <v>965</v>
      </c>
      <c r="C34" s="150" t="s">
        <v>121</v>
      </c>
      <c r="D34" s="151" t="s">
        <v>241</v>
      </c>
      <c r="E34" s="152" t="s">
        <v>1291</v>
      </c>
      <c r="F34" s="1370" t="s">
        <v>120</v>
      </c>
      <c r="G34" s="914"/>
      <c r="H34" s="326"/>
      <c r="I34" s="324"/>
      <c r="J34" s="914"/>
      <c r="K34" s="326"/>
      <c r="L34" s="324"/>
      <c r="M34" s="914"/>
      <c r="N34" s="326"/>
      <c r="O34" s="324"/>
      <c r="P34" s="914"/>
      <c r="Q34" s="326"/>
      <c r="R34" s="324"/>
      <c r="S34" s="791"/>
      <c r="T34" s="508">
        <v>543.3805746193368</v>
      </c>
      <c r="U34" s="508">
        <v>492.01224851056634</v>
      </c>
      <c r="V34" s="508">
        <v>434.6241966859244</v>
      </c>
      <c r="W34" s="508">
        <v>412.96923671069584</v>
      </c>
      <c r="X34" s="454">
        <v>385</v>
      </c>
    </row>
    <row r="35" spans="1:24" s="454" customFormat="1" ht="41.25" customHeight="1">
      <c r="A35" s="223" t="s">
        <v>970</v>
      </c>
      <c r="B35" s="219" t="s">
        <v>967</v>
      </c>
      <c r="C35" s="150" t="s">
        <v>121</v>
      </c>
      <c r="D35" s="224" t="s">
        <v>971</v>
      </c>
      <c r="E35" s="152" t="s">
        <v>1291</v>
      </c>
      <c r="F35" s="1370" t="s">
        <v>53</v>
      </c>
      <c r="G35" s="914"/>
      <c r="H35" s="326"/>
      <c r="I35" s="324"/>
      <c r="J35" s="914"/>
      <c r="K35" s="326"/>
      <c r="L35" s="324"/>
      <c r="M35" s="914"/>
      <c r="N35" s="326"/>
      <c r="O35" s="324"/>
      <c r="P35" s="914"/>
      <c r="Q35" s="326"/>
      <c r="R35" s="324"/>
      <c r="S35" s="791"/>
      <c r="T35" s="508">
        <v>1079.5565298709037</v>
      </c>
      <c r="U35" s="508">
        <v>977.5009642701092</v>
      </c>
      <c r="V35" s="508">
        <v>863.4857620754716</v>
      </c>
      <c r="W35" s="508">
        <v>820.4629627018867</v>
      </c>
      <c r="X35" s="454">
        <v>765</v>
      </c>
    </row>
    <row r="36" spans="1:24" s="454" customFormat="1" ht="41.25" customHeight="1">
      <c r="A36" s="223" t="s">
        <v>972</v>
      </c>
      <c r="B36" s="219" t="s">
        <v>965</v>
      </c>
      <c r="C36" s="150" t="s">
        <v>121</v>
      </c>
      <c r="D36" s="151" t="s">
        <v>132</v>
      </c>
      <c r="E36" s="152" t="s">
        <v>1291</v>
      </c>
      <c r="F36" s="1370" t="s">
        <v>120</v>
      </c>
      <c r="G36" s="914"/>
      <c r="H36" s="326"/>
      <c r="I36" s="324"/>
      <c r="J36" s="914"/>
      <c r="K36" s="326"/>
      <c r="L36" s="324"/>
      <c r="M36" s="914"/>
      <c r="N36" s="326"/>
      <c r="O36" s="324"/>
      <c r="P36" s="914"/>
      <c r="Q36" s="326"/>
      <c r="R36" s="324"/>
      <c r="S36" s="791"/>
      <c r="T36" s="508">
        <v>722.4297941525482</v>
      </c>
      <c r="U36" s="508">
        <v>654.1351016477282</v>
      </c>
      <c r="V36" s="508">
        <v>577.8371248649997</v>
      </c>
      <c r="W36" s="508">
        <v>549.0466435559366</v>
      </c>
      <c r="X36" s="454">
        <v>512</v>
      </c>
    </row>
    <row r="37" spans="1:24" s="454" customFormat="1" ht="41.25" customHeight="1" thickBot="1">
      <c r="A37" s="756" t="s">
        <v>973</v>
      </c>
      <c r="B37" s="439" t="s">
        <v>967</v>
      </c>
      <c r="C37" s="757" t="s">
        <v>121</v>
      </c>
      <c r="D37" s="758" t="s">
        <v>974</v>
      </c>
      <c r="E37" s="759" t="s">
        <v>1291</v>
      </c>
      <c r="F37" s="1371" t="s">
        <v>53</v>
      </c>
      <c r="G37" s="914"/>
      <c r="H37" s="326"/>
      <c r="I37" s="324"/>
      <c r="J37" s="914"/>
      <c r="K37" s="326"/>
      <c r="L37" s="324"/>
      <c r="M37" s="914"/>
      <c r="N37" s="326"/>
      <c r="O37" s="324"/>
      <c r="P37" s="914"/>
      <c r="Q37" s="326"/>
      <c r="R37" s="324"/>
      <c r="S37" s="791"/>
      <c r="T37" s="508">
        <v>1435.280976315789</v>
      </c>
      <c r="U37" s="508">
        <v>1299.5971026315785</v>
      </c>
      <c r="V37" s="508">
        <v>1148.0127749999997</v>
      </c>
      <c r="W37" s="508">
        <v>1090.8135419999999</v>
      </c>
      <c r="X37" s="454">
        <v>1017</v>
      </c>
    </row>
    <row r="38" spans="1:23" s="355" customFormat="1" ht="33.75" customHeight="1" thickBot="1">
      <c r="A38" s="157" t="s">
        <v>606</v>
      </c>
      <c r="B38" s="894" t="s">
        <v>607</v>
      </c>
      <c r="C38" s="150" t="s">
        <v>434</v>
      </c>
      <c r="D38" s="151" t="s">
        <v>241</v>
      </c>
      <c r="E38" s="152" t="s">
        <v>1292</v>
      </c>
      <c r="F38" s="1370" t="s">
        <v>53</v>
      </c>
      <c r="G38" s="914"/>
      <c r="H38" s="326"/>
      <c r="I38" s="921"/>
      <c r="J38" s="914"/>
      <c r="K38" s="326"/>
      <c r="L38" s="921"/>
      <c r="M38" s="914"/>
      <c r="N38" s="326"/>
      <c r="O38" s="921"/>
      <c r="P38" s="914"/>
      <c r="Q38" s="326"/>
      <c r="R38" s="921"/>
      <c r="T38" s="505">
        <v>566.6850000000001</v>
      </c>
      <c r="U38" s="505">
        <v>510.4575</v>
      </c>
      <c r="V38" s="505">
        <v>453.12750000000005</v>
      </c>
      <c r="W38" s="505">
        <v>431.07750000000004</v>
      </c>
    </row>
    <row r="39" spans="1:23" s="355" customFormat="1" ht="28.5" customHeight="1">
      <c r="A39" s="157" t="s">
        <v>503</v>
      </c>
      <c r="B39" s="896" t="s">
        <v>172</v>
      </c>
      <c r="C39" s="150" t="s">
        <v>35</v>
      </c>
      <c r="D39" s="151" t="s">
        <v>504</v>
      </c>
      <c r="E39" s="152" t="s">
        <v>1291</v>
      </c>
      <c r="F39" s="1370" t="s">
        <v>53</v>
      </c>
      <c r="G39" s="914"/>
      <c r="H39" s="326"/>
      <c r="I39" s="324"/>
      <c r="J39" s="914"/>
      <c r="K39" s="326"/>
      <c r="L39" s="324"/>
      <c r="M39" s="914"/>
      <c r="N39" s="326"/>
      <c r="O39" s="324"/>
      <c r="P39" s="914"/>
      <c r="Q39" s="326"/>
      <c r="R39" s="324"/>
      <c r="T39" s="505">
        <v>1093.599916564417</v>
      </c>
      <c r="U39" s="505">
        <v>987.19516601227</v>
      </c>
      <c r="V39" s="505">
        <v>872.4050304294477</v>
      </c>
      <c r="W39" s="505">
        <v>846.7197354</v>
      </c>
    </row>
    <row r="40" spans="1:18" s="76" customFormat="1" ht="39.75" customHeight="1">
      <c r="A40" s="897" t="s">
        <v>590</v>
      </c>
      <c r="B40" s="898" t="s">
        <v>591</v>
      </c>
      <c r="C40" s="899" t="s">
        <v>592</v>
      </c>
      <c r="D40" s="900" t="s">
        <v>504</v>
      </c>
      <c r="E40" s="900" t="s">
        <v>1291</v>
      </c>
      <c r="F40" s="1364" t="s">
        <v>53</v>
      </c>
      <c r="G40" s="914"/>
      <c r="H40" s="341"/>
      <c r="I40" s="1368"/>
      <c r="J40" s="914"/>
      <c r="K40" s="341"/>
      <c r="L40" s="1368"/>
      <c r="M40" s="914"/>
      <c r="N40" s="341"/>
      <c r="O40" s="1368"/>
      <c r="P40" s="914"/>
      <c r="Q40" s="326"/>
      <c r="R40" s="1368"/>
    </row>
    <row r="41" spans="1:24" s="454" customFormat="1" ht="41.25" customHeight="1">
      <c r="A41" s="223" t="s">
        <v>987</v>
      </c>
      <c r="B41" s="219" t="s">
        <v>988</v>
      </c>
      <c r="C41" s="150" t="s">
        <v>989</v>
      </c>
      <c r="D41" s="151" t="s">
        <v>169</v>
      </c>
      <c r="E41" s="152" t="s">
        <v>1291</v>
      </c>
      <c r="F41" s="1370" t="s">
        <v>120</v>
      </c>
      <c r="G41" s="914"/>
      <c r="H41" s="1369"/>
      <c r="I41" s="324"/>
      <c r="J41" s="914"/>
      <c r="K41" s="1369"/>
      <c r="L41" s="324"/>
      <c r="M41" s="914"/>
      <c r="N41" s="1369"/>
      <c r="O41" s="324"/>
      <c r="P41" s="914"/>
      <c r="Q41" s="1369"/>
      <c r="R41" s="324"/>
      <c r="T41" s="454">
        <v>236</v>
      </c>
      <c r="U41" s="454">
        <v>212</v>
      </c>
      <c r="V41" s="454">
        <v>188</v>
      </c>
      <c r="W41" s="454">
        <v>179</v>
      </c>
      <c r="X41" s="454">
        <v>174</v>
      </c>
    </row>
    <row r="42" spans="1:24" s="454" customFormat="1" ht="41.25" customHeight="1">
      <c r="A42" s="223" t="s">
        <v>990</v>
      </c>
      <c r="B42" s="219" t="s">
        <v>988</v>
      </c>
      <c r="C42" s="150" t="s">
        <v>989</v>
      </c>
      <c r="D42" s="151" t="s">
        <v>991</v>
      </c>
      <c r="E42" s="152" t="s">
        <v>1291</v>
      </c>
      <c r="F42" s="1370" t="s">
        <v>120</v>
      </c>
      <c r="G42" s="914"/>
      <c r="H42" s="1369"/>
      <c r="I42" s="324"/>
      <c r="J42" s="914"/>
      <c r="K42" s="1369"/>
      <c r="L42" s="324"/>
      <c r="M42" s="914"/>
      <c r="N42" s="1369"/>
      <c r="O42" s="324"/>
      <c r="P42" s="914"/>
      <c r="Q42" s="1369"/>
      <c r="R42" s="324"/>
      <c r="T42" s="454">
        <v>359</v>
      </c>
      <c r="U42" s="454">
        <v>323</v>
      </c>
      <c r="V42" s="454">
        <v>286</v>
      </c>
      <c r="W42" s="454">
        <v>273</v>
      </c>
      <c r="X42" s="454">
        <v>266</v>
      </c>
    </row>
    <row r="43" spans="1:24" s="454" customFormat="1" ht="41.25" customHeight="1" thickBot="1">
      <c r="A43" s="223" t="s">
        <v>992</v>
      </c>
      <c r="B43" s="219" t="s">
        <v>988</v>
      </c>
      <c r="C43" s="150" t="s">
        <v>989</v>
      </c>
      <c r="D43" s="151" t="s">
        <v>993</v>
      </c>
      <c r="E43" s="152" t="s">
        <v>1291</v>
      </c>
      <c r="F43" s="1370" t="s">
        <v>120</v>
      </c>
      <c r="G43" s="914"/>
      <c r="H43" s="1369"/>
      <c r="I43" s="324"/>
      <c r="J43" s="914"/>
      <c r="K43" s="1369"/>
      <c r="L43" s="324"/>
      <c r="M43" s="914"/>
      <c r="N43" s="1369"/>
      <c r="O43" s="324"/>
      <c r="P43" s="914"/>
      <c r="Q43" s="1369"/>
      <c r="R43" s="324"/>
      <c r="T43" s="454">
        <v>714</v>
      </c>
      <c r="U43" s="454">
        <v>644</v>
      </c>
      <c r="V43" s="454">
        <v>569</v>
      </c>
      <c r="W43" s="454">
        <v>543</v>
      </c>
      <c r="X43" s="454">
        <v>529</v>
      </c>
    </row>
    <row r="44" spans="1:23" s="454" customFormat="1" ht="41.25" customHeight="1">
      <c r="A44" s="57" t="s">
        <v>263</v>
      </c>
      <c r="B44" s="901" t="s">
        <v>166</v>
      </c>
      <c r="C44" s="779" t="s">
        <v>67</v>
      </c>
      <c r="D44" s="123" t="s">
        <v>169</v>
      </c>
      <c r="E44" s="33" t="s">
        <v>1291</v>
      </c>
      <c r="F44" s="1372" t="s">
        <v>120</v>
      </c>
      <c r="G44" s="914"/>
      <c r="H44" s="326"/>
      <c r="I44" s="324"/>
      <c r="J44" s="914"/>
      <c r="K44" s="326"/>
      <c r="L44" s="324"/>
      <c r="M44" s="914"/>
      <c r="N44" s="326"/>
      <c r="O44" s="324"/>
      <c r="P44" s="914"/>
      <c r="Q44" s="326"/>
      <c r="R44" s="324"/>
      <c r="S44" s="791"/>
      <c r="T44" s="505">
        <v>236</v>
      </c>
      <c r="U44" s="505">
        <v>212</v>
      </c>
      <c r="V44" s="505">
        <v>188</v>
      </c>
      <c r="W44" s="505">
        <v>179</v>
      </c>
    </row>
    <row r="45" spans="1:23" s="454" customFormat="1" ht="41.25" customHeight="1">
      <c r="A45" s="58" t="s">
        <v>264</v>
      </c>
      <c r="B45" s="828" t="s">
        <v>167</v>
      </c>
      <c r="C45" s="34" t="s">
        <v>67</v>
      </c>
      <c r="D45" s="531" t="s">
        <v>170</v>
      </c>
      <c r="E45" s="36" t="s">
        <v>1291</v>
      </c>
      <c r="F45" s="1362" t="s">
        <v>120</v>
      </c>
      <c r="G45" s="914"/>
      <c r="H45" s="326"/>
      <c r="I45" s="324"/>
      <c r="J45" s="914"/>
      <c r="K45" s="326"/>
      <c r="L45" s="324"/>
      <c r="M45" s="914"/>
      <c r="N45" s="326"/>
      <c r="O45" s="324"/>
      <c r="P45" s="914"/>
      <c r="Q45" s="326"/>
      <c r="R45" s="324"/>
      <c r="S45" s="791"/>
      <c r="T45" s="500">
        <v>359</v>
      </c>
      <c r="U45" s="500">
        <v>323</v>
      </c>
      <c r="V45" s="500">
        <v>286</v>
      </c>
      <c r="W45" s="500">
        <v>273</v>
      </c>
    </row>
    <row r="46" spans="1:23" s="454" customFormat="1" ht="41.25" customHeight="1" thickBot="1">
      <c r="A46" s="53" t="s">
        <v>265</v>
      </c>
      <c r="B46" s="829" t="s">
        <v>168</v>
      </c>
      <c r="C46" s="30" t="s">
        <v>67</v>
      </c>
      <c r="D46" s="532" t="s">
        <v>171</v>
      </c>
      <c r="E46" s="32" t="s">
        <v>1291</v>
      </c>
      <c r="F46" s="1361" t="s">
        <v>120</v>
      </c>
      <c r="G46" s="914"/>
      <c r="H46" s="326"/>
      <c r="I46" s="324"/>
      <c r="J46" s="914"/>
      <c r="K46" s="326"/>
      <c r="L46" s="324"/>
      <c r="M46" s="914"/>
      <c r="N46" s="326"/>
      <c r="O46" s="324"/>
      <c r="P46" s="914"/>
      <c r="Q46" s="326"/>
      <c r="R46" s="324"/>
      <c r="S46" s="791"/>
      <c r="T46" s="501">
        <v>714</v>
      </c>
      <c r="U46" s="501">
        <v>644</v>
      </c>
      <c r="V46" s="501">
        <v>569.415</v>
      </c>
      <c r="W46" s="501">
        <v>543</v>
      </c>
    </row>
    <row r="47" spans="1:23" s="355" customFormat="1" ht="33.75" customHeight="1" thickBot="1">
      <c r="A47" s="1596" t="s">
        <v>1293</v>
      </c>
      <c r="B47" s="1597"/>
      <c r="C47" s="1597"/>
      <c r="D47" s="1597"/>
      <c r="E47" s="1597"/>
      <c r="F47" s="1597"/>
      <c r="G47" s="1597"/>
      <c r="H47" s="1597"/>
      <c r="I47" s="1597"/>
      <c r="J47" s="1597"/>
      <c r="K47" s="1597"/>
      <c r="L47" s="1597"/>
      <c r="M47" s="1597"/>
      <c r="N47" s="1597"/>
      <c r="O47" s="1597"/>
      <c r="P47" s="1597"/>
      <c r="Q47" s="1597"/>
      <c r="R47" s="1597"/>
      <c r="T47" s="505"/>
      <c r="U47" s="505"/>
      <c r="V47" s="505"/>
      <c r="W47" s="505"/>
    </row>
    <row r="48" spans="1:24" s="454" customFormat="1" ht="41.25" customHeight="1">
      <c r="A48" s="50" t="s">
        <v>256</v>
      </c>
      <c r="B48" s="827" t="s">
        <v>92</v>
      </c>
      <c r="C48" s="37" t="s">
        <v>24</v>
      </c>
      <c r="D48" s="38" t="s">
        <v>84</v>
      </c>
      <c r="E48" s="39" t="s">
        <v>1291</v>
      </c>
      <c r="F48" s="1360" t="s">
        <v>120</v>
      </c>
      <c r="G48" s="914"/>
      <c r="H48" s="326"/>
      <c r="I48" s="324"/>
      <c r="J48" s="914"/>
      <c r="K48" s="326"/>
      <c r="L48" s="324"/>
      <c r="M48" s="914"/>
      <c r="N48" s="326"/>
      <c r="O48" s="324"/>
      <c r="P48" s="914"/>
      <c r="Q48" s="326"/>
      <c r="R48" s="324"/>
      <c r="T48" s="502">
        <v>435.03075000000007</v>
      </c>
      <c r="U48" s="502">
        <v>391.5276750000001</v>
      </c>
      <c r="V48" s="502">
        <v>348.0246000000001</v>
      </c>
      <c r="W48" s="502">
        <v>326.27306250000004</v>
      </c>
      <c r="X48" s="502">
        <v>322.24500000000006</v>
      </c>
    </row>
    <row r="49" spans="1:24" s="454" customFormat="1" ht="41.25" customHeight="1">
      <c r="A49" s="58" t="s">
        <v>257</v>
      </c>
      <c r="B49" s="828" t="s">
        <v>90</v>
      </c>
      <c r="C49" s="34" t="s">
        <v>24</v>
      </c>
      <c r="D49" s="531" t="s">
        <v>86</v>
      </c>
      <c r="E49" s="36" t="s">
        <v>1291</v>
      </c>
      <c r="F49" s="1373" t="s">
        <v>120</v>
      </c>
      <c r="G49" s="914"/>
      <c r="H49" s="326"/>
      <c r="I49" s="324"/>
      <c r="J49" s="914"/>
      <c r="K49" s="326"/>
      <c r="L49" s="324"/>
      <c r="M49" s="914"/>
      <c r="N49" s="326"/>
      <c r="O49" s="324"/>
      <c r="P49" s="914"/>
      <c r="Q49" s="326"/>
      <c r="R49" s="324"/>
      <c r="S49" s="791"/>
      <c r="T49" s="503">
        <v>810.8100000000001</v>
      </c>
      <c r="U49" s="503">
        <v>729.729</v>
      </c>
      <c r="V49" s="503">
        <v>648.648</v>
      </c>
      <c r="W49" s="503">
        <v>608.1075000000001</v>
      </c>
      <c r="X49" s="503">
        <v>600.6</v>
      </c>
    </row>
    <row r="50" spans="1:24" s="454" customFormat="1" ht="41.25" customHeight="1" thickBot="1">
      <c r="A50" s="53" t="s">
        <v>258</v>
      </c>
      <c r="B50" s="829" t="s">
        <v>91</v>
      </c>
      <c r="C50" s="30" t="s">
        <v>24</v>
      </c>
      <c r="D50" s="532" t="s">
        <v>47</v>
      </c>
      <c r="E50" s="32" t="s">
        <v>1291</v>
      </c>
      <c r="F50" s="1374" t="s">
        <v>53</v>
      </c>
      <c r="G50" s="914"/>
      <c r="H50" s="326"/>
      <c r="I50" s="324"/>
      <c r="J50" s="914"/>
      <c r="K50" s="326"/>
      <c r="L50" s="324"/>
      <c r="M50" s="914"/>
      <c r="N50" s="326"/>
      <c r="O50" s="324"/>
      <c r="P50" s="914"/>
      <c r="Q50" s="326"/>
      <c r="R50" s="324"/>
      <c r="S50" s="791"/>
      <c r="T50" s="504">
        <v>1611.225</v>
      </c>
      <c r="U50" s="504">
        <v>1450.1025000000002</v>
      </c>
      <c r="V50" s="504">
        <v>1288.98</v>
      </c>
      <c r="W50" s="504">
        <v>1208.41875</v>
      </c>
      <c r="X50" s="504">
        <v>1193.5</v>
      </c>
    </row>
    <row r="51" spans="1:24" s="355" customFormat="1" ht="32.25" customHeight="1" hidden="1">
      <c r="A51" s="156" t="s">
        <v>888</v>
      </c>
      <c r="B51" s="220" t="s">
        <v>889</v>
      </c>
      <c r="C51" s="150" t="s">
        <v>24</v>
      </c>
      <c r="D51" s="224" t="s">
        <v>890</v>
      </c>
      <c r="E51" s="152" t="s">
        <v>1291</v>
      </c>
      <c r="F51" s="1375" t="s">
        <v>120</v>
      </c>
      <c r="G51" s="914"/>
      <c r="H51" s="326"/>
      <c r="I51" s="1368"/>
      <c r="J51" s="914"/>
      <c r="K51" s="326"/>
      <c r="L51" s="1368"/>
      <c r="M51" s="914"/>
      <c r="N51" s="326"/>
      <c r="O51" s="1368"/>
      <c r="P51" s="914"/>
      <c r="Q51" s="326"/>
      <c r="R51" s="1368"/>
      <c r="S51" s="134"/>
      <c r="T51" s="355">
        <v>586</v>
      </c>
      <c r="U51" s="355">
        <v>531</v>
      </c>
      <c r="V51" s="355">
        <v>469</v>
      </c>
      <c r="W51" s="355">
        <v>445</v>
      </c>
      <c r="X51" s="355">
        <v>436</v>
      </c>
    </row>
    <row r="52" spans="1:24" s="355" customFormat="1" ht="32.25" customHeight="1" hidden="1" thickBot="1">
      <c r="A52" s="356" t="s">
        <v>891</v>
      </c>
      <c r="B52" s="439" t="s">
        <v>892</v>
      </c>
      <c r="C52" s="440" t="s">
        <v>24</v>
      </c>
      <c r="D52" s="441" t="s">
        <v>893</v>
      </c>
      <c r="E52" s="442" t="s">
        <v>1291</v>
      </c>
      <c r="F52" s="1376" t="s">
        <v>53</v>
      </c>
      <c r="G52" s="914"/>
      <c r="H52" s="326"/>
      <c r="I52" s="1368"/>
      <c r="J52" s="914"/>
      <c r="K52" s="326"/>
      <c r="L52" s="1368"/>
      <c r="M52" s="914"/>
      <c r="N52" s="326"/>
      <c r="O52" s="1368"/>
      <c r="P52" s="914"/>
      <c r="Q52" s="326"/>
      <c r="R52" s="1368"/>
      <c r="S52" s="134"/>
      <c r="T52" s="355">
        <v>1164</v>
      </c>
      <c r="U52" s="355">
        <v>1055</v>
      </c>
      <c r="V52" s="355">
        <v>932</v>
      </c>
      <c r="W52" s="355">
        <v>884</v>
      </c>
      <c r="X52" s="355">
        <v>867</v>
      </c>
    </row>
    <row r="53" spans="1:23" s="454" customFormat="1" ht="41.25" customHeight="1">
      <c r="A53" s="50" t="s">
        <v>247</v>
      </c>
      <c r="B53" s="902" t="s">
        <v>250</v>
      </c>
      <c r="C53" s="38" t="s">
        <v>58</v>
      </c>
      <c r="D53" s="38" t="s">
        <v>86</v>
      </c>
      <c r="E53" s="38" t="s">
        <v>1294</v>
      </c>
      <c r="F53" s="1377" t="s">
        <v>120</v>
      </c>
      <c r="G53" s="914"/>
      <c r="H53" s="326"/>
      <c r="I53" s="324"/>
      <c r="J53" s="914"/>
      <c r="K53" s="326"/>
      <c r="L53" s="324"/>
      <c r="M53" s="914"/>
      <c r="N53" s="326"/>
      <c r="O53" s="324"/>
      <c r="P53" s="914"/>
      <c r="Q53" s="326"/>
      <c r="R53" s="324"/>
      <c r="S53" s="903"/>
      <c r="T53" s="505">
        <v>268.4</v>
      </c>
      <c r="U53" s="505">
        <v>244.2</v>
      </c>
      <c r="V53" s="505">
        <v>216.7</v>
      </c>
      <c r="W53" s="505">
        <v>203.5</v>
      </c>
    </row>
    <row r="54" spans="1:23" s="454" customFormat="1" ht="41.25" customHeight="1">
      <c r="A54" s="57" t="s">
        <v>248</v>
      </c>
      <c r="B54" s="154" t="s">
        <v>250</v>
      </c>
      <c r="C54" s="35" t="s">
        <v>58</v>
      </c>
      <c r="D54" s="35" t="s">
        <v>47</v>
      </c>
      <c r="E54" s="35" t="s">
        <v>1294</v>
      </c>
      <c r="F54" s="1378" t="s">
        <v>120</v>
      </c>
      <c r="G54" s="914"/>
      <c r="H54" s="326"/>
      <c r="I54" s="324"/>
      <c r="J54" s="914"/>
      <c r="K54" s="326"/>
      <c r="L54" s="324"/>
      <c r="M54" s="914"/>
      <c r="N54" s="326"/>
      <c r="O54" s="324"/>
      <c r="P54" s="914"/>
      <c r="Q54" s="326"/>
      <c r="R54" s="324"/>
      <c r="S54" s="903"/>
      <c r="T54" s="500">
        <v>443.3</v>
      </c>
      <c r="U54" s="509">
        <v>403.7</v>
      </c>
      <c r="V54" s="509">
        <v>358.6</v>
      </c>
      <c r="W54" s="509">
        <v>337.7</v>
      </c>
    </row>
    <row r="55" spans="1:23" s="454" customFormat="1" ht="41.25" customHeight="1" thickBot="1">
      <c r="A55" s="53" t="s">
        <v>249</v>
      </c>
      <c r="B55" s="904" t="s">
        <v>250</v>
      </c>
      <c r="C55" s="139" t="s">
        <v>58</v>
      </c>
      <c r="D55" s="31" t="s">
        <v>17</v>
      </c>
      <c r="E55" s="31" t="s">
        <v>1294</v>
      </c>
      <c r="F55" s="1379" t="s">
        <v>120</v>
      </c>
      <c r="G55" s="914"/>
      <c r="H55" s="326"/>
      <c r="I55" s="324"/>
      <c r="J55" s="914"/>
      <c r="K55" s="326"/>
      <c r="L55" s="324"/>
      <c r="M55" s="914"/>
      <c r="N55" s="326"/>
      <c r="O55" s="324"/>
      <c r="P55" s="914"/>
      <c r="Q55" s="326"/>
      <c r="R55" s="324"/>
      <c r="S55" s="903"/>
      <c r="T55" s="501">
        <v>984.5</v>
      </c>
      <c r="U55" s="501">
        <v>895.4</v>
      </c>
      <c r="V55" s="501">
        <v>797.5</v>
      </c>
      <c r="W55" s="501">
        <v>748</v>
      </c>
    </row>
    <row r="56" spans="1:23" s="454" customFormat="1" ht="41.25" customHeight="1">
      <c r="A56" s="50" t="s">
        <v>259</v>
      </c>
      <c r="B56" s="827" t="s">
        <v>75</v>
      </c>
      <c r="C56" s="37" t="s">
        <v>30</v>
      </c>
      <c r="D56" s="533" t="s">
        <v>74</v>
      </c>
      <c r="E56" s="39" t="s">
        <v>1291</v>
      </c>
      <c r="F56" s="1360" t="s">
        <v>53</v>
      </c>
      <c r="G56" s="914"/>
      <c r="H56" s="326"/>
      <c r="I56" s="324"/>
      <c r="J56" s="914"/>
      <c r="K56" s="326"/>
      <c r="L56" s="324"/>
      <c r="M56" s="914"/>
      <c r="N56" s="326"/>
      <c r="O56" s="324"/>
      <c r="P56" s="914"/>
      <c r="Q56" s="326"/>
      <c r="R56" s="324"/>
      <c r="T56" s="505">
        <v>415.2089696139</v>
      </c>
      <c r="U56" s="505">
        <v>376.0967345625</v>
      </c>
      <c r="V56" s="505">
        <v>332.3645561249999</v>
      </c>
      <c r="W56" s="505">
        <v>315.55881690656406</v>
      </c>
    </row>
    <row r="57" spans="1:23" s="454" customFormat="1" ht="41.25" customHeight="1">
      <c r="A57" s="58" t="s">
        <v>260</v>
      </c>
      <c r="B57" s="828" t="s">
        <v>76</v>
      </c>
      <c r="C57" s="34" t="s">
        <v>30</v>
      </c>
      <c r="D57" s="35" t="s">
        <v>32</v>
      </c>
      <c r="E57" s="36" t="s">
        <v>1291</v>
      </c>
      <c r="F57" s="1373" t="s">
        <v>120</v>
      </c>
      <c r="G57" s="914"/>
      <c r="H57" s="326"/>
      <c r="I57" s="324"/>
      <c r="J57" s="914"/>
      <c r="K57" s="326"/>
      <c r="L57" s="324"/>
      <c r="M57" s="914"/>
      <c r="N57" s="326"/>
      <c r="O57" s="324"/>
      <c r="P57" s="914"/>
      <c r="Q57" s="326"/>
      <c r="R57" s="324"/>
      <c r="S57" s="791"/>
      <c r="T57" s="500">
        <v>750.1343850000001</v>
      </c>
      <c r="U57" s="500">
        <v>680.06532825</v>
      </c>
      <c r="V57" s="500">
        <v>600.9879645</v>
      </c>
      <c r="W57" s="500">
        <v>570.1021326</v>
      </c>
    </row>
    <row r="58" spans="1:23" s="454" customFormat="1" ht="41.25" customHeight="1" thickBot="1">
      <c r="A58" s="905" t="s">
        <v>261</v>
      </c>
      <c r="B58" s="906" t="s">
        <v>189</v>
      </c>
      <c r="C58" s="820" t="s">
        <v>30</v>
      </c>
      <c r="D58" s="821" t="s">
        <v>33</v>
      </c>
      <c r="E58" s="536" t="s">
        <v>1291</v>
      </c>
      <c r="F58" s="1380" t="s">
        <v>53</v>
      </c>
      <c r="G58" s="914"/>
      <c r="H58" s="326"/>
      <c r="I58" s="324"/>
      <c r="J58" s="914"/>
      <c r="K58" s="326"/>
      <c r="L58" s="324"/>
      <c r="M58" s="914"/>
      <c r="N58" s="326"/>
      <c r="O58" s="324"/>
      <c r="P58" s="914"/>
      <c r="Q58" s="326"/>
      <c r="R58" s="324"/>
      <c r="S58" s="791"/>
      <c r="T58" s="506">
        <v>1492.785</v>
      </c>
      <c r="U58" s="506">
        <v>1351.665</v>
      </c>
      <c r="V58" s="506">
        <v>1194.0075000000002</v>
      </c>
      <c r="W58" s="506">
        <v>1134.5166</v>
      </c>
    </row>
    <row r="59" spans="1:23" s="355" customFormat="1" ht="36.75" customHeight="1">
      <c r="A59" s="216" t="s">
        <v>618</v>
      </c>
      <c r="B59" s="217" t="s">
        <v>619</v>
      </c>
      <c r="C59" s="135" t="s">
        <v>87</v>
      </c>
      <c r="D59" s="136" t="s">
        <v>74</v>
      </c>
      <c r="E59" s="137" t="s">
        <v>1295</v>
      </c>
      <c r="F59" s="1363" t="s">
        <v>120</v>
      </c>
      <c r="G59" s="914"/>
      <c r="H59" s="326"/>
      <c r="I59" s="324"/>
      <c r="J59" s="914"/>
      <c r="K59" s="326"/>
      <c r="L59" s="324"/>
      <c r="M59" s="914"/>
      <c r="N59" s="326"/>
      <c r="O59" s="324"/>
      <c r="P59" s="914"/>
      <c r="Q59" s="326"/>
      <c r="R59" s="324"/>
      <c r="T59" s="502">
        <v>475.12575000000015</v>
      </c>
      <c r="U59" s="502">
        <v>427.6131750000002</v>
      </c>
      <c r="V59" s="502">
        <v>380.1006000000001</v>
      </c>
      <c r="W59" s="502">
        <v>356.3443125000001</v>
      </c>
    </row>
    <row r="60" spans="1:23" s="355" customFormat="1" ht="36.75" customHeight="1">
      <c r="A60" s="223" t="s">
        <v>620</v>
      </c>
      <c r="B60" s="219" t="s">
        <v>621</v>
      </c>
      <c r="C60" s="150" t="s">
        <v>87</v>
      </c>
      <c r="D60" s="224" t="s">
        <v>32</v>
      </c>
      <c r="E60" s="152" t="s">
        <v>1295</v>
      </c>
      <c r="F60" s="1375" t="s">
        <v>120</v>
      </c>
      <c r="G60" s="914"/>
      <c r="H60" s="326"/>
      <c r="I60" s="324"/>
      <c r="J60" s="914"/>
      <c r="K60" s="326"/>
      <c r="L60" s="324"/>
      <c r="M60" s="914"/>
      <c r="N60" s="326"/>
      <c r="O60" s="324"/>
      <c r="P60" s="914"/>
      <c r="Q60" s="326"/>
      <c r="R60" s="324"/>
      <c r="T60" s="508">
        <v>880.605</v>
      </c>
      <c r="U60" s="508">
        <v>792.5445000000001</v>
      </c>
      <c r="V60" s="508">
        <v>704.484</v>
      </c>
      <c r="W60" s="508">
        <v>660.45375</v>
      </c>
    </row>
    <row r="61" spans="1:23" s="454" customFormat="1" ht="41.25" customHeight="1" thickBot="1">
      <c r="A61" s="53" t="s">
        <v>262</v>
      </c>
      <c r="B61" s="829" t="s">
        <v>88</v>
      </c>
      <c r="C61" s="30" t="s">
        <v>87</v>
      </c>
      <c r="D61" s="532" t="s">
        <v>33</v>
      </c>
      <c r="E61" s="32" t="s">
        <v>1296</v>
      </c>
      <c r="F61" s="1374" t="s">
        <v>53</v>
      </c>
      <c r="G61" s="914"/>
      <c r="H61" s="326"/>
      <c r="I61" s="324"/>
      <c r="J61" s="914"/>
      <c r="K61" s="326"/>
      <c r="L61" s="324"/>
      <c r="M61" s="914"/>
      <c r="N61" s="326"/>
      <c r="O61" s="324"/>
      <c r="P61" s="914"/>
      <c r="Q61" s="326"/>
      <c r="R61" s="324"/>
      <c r="S61" s="791"/>
      <c r="T61" s="889">
        <v>1759.725</v>
      </c>
      <c r="U61" s="889">
        <v>1583.7525</v>
      </c>
      <c r="V61" s="889">
        <v>1407.7800000000002</v>
      </c>
      <c r="W61" s="889">
        <v>1319.79375</v>
      </c>
    </row>
    <row r="62" spans="1:23" s="454" customFormat="1" ht="41.25" customHeight="1">
      <c r="A62" s="50" t="s">
        <v>266</v>
      </c>
      <c r="B62" s="827" t="s">
        <v>93</v>
      </c>
      <c r="C62" s="37" t="s">
        <v>89</v>
      </c>
      <c r="D62" s="38" t="s">
        <v>84</v>
      </c>
      <c r="E62" s="39" t="s">
        <v>1291</v>
      </c>
      <c r="F62" s="1360" t="s">
        <v>120</v>
      </c>
      <c r="G62" s="914"/>
      <c r="H62" s="326"/>
      <c r="I62" s="324"/>
      <c r="J62" s="914"/>
      <c r="K62" s="326"/>
      <c r="L62" s="324"/>
      <c r="M62" s="914"/>
      <c r="N62" s="326"/>
      <c r="O62" s="324"/>
      <c r="P62" s="914"/>
      <c r="Q62" s="326"/>
      <c r="R62" s="324"/>
      <c r="S62" s="791"/>
      <c r="T62" s="502">
        <v>435.83265000000006</v>
      </c>
      <c r="U62" s="502">
        <v>392.2493850000001</v>
      </c>
      <c r="V62" s="502">
        <v>348.6661200000001</v>
      </c>
      <c r="W62" s="502">
        <v>326.87448750000004</v>
      </c>
    </row>
    <row r="63" spans="1:23" s="454" customFormat="1" ht="41.25" customHeight="1">
      <c r="A63" s="58" t="s">
        <v>267</v>
      </c>
      <c r="B63" s="828" t="s">
        <v>94</v>
      </c>
      <c r="C63" s="34" t="s">
        <v>89</v>
      </c>
      <c r="D63" s="531" t="s">
        <v>32</v>
      </c>
      <c r="E63" s="36" t="s">
        <v>1297</v>
      </c>
      <c r="F63" s="1373" t="s">
        <v>120</v>
      </c>
      <c r="G63" s="914"/>
      <c r="H63" s="326"/>
      <c r="I63" s="324"/>
      <c r="J63" s="914"/>
      <c r="K63" s="326"/>
      <c r="L63" s="324"/>
      <c r="M63" s="914"/>
      <c r="N63" s="326"/>
      <c r="O63" s="324"/>
      <c r="P63" s="914"/>
      <c r="Q63" s="326"/>
      <c r="R63" s="324"/>
      <c r="S63" s="791"/>
      <c r="T63" s="508">
        <v>813.7800000000001</v>
      </c>
      <c r="U63" s="508">
        <v>732.402</v>
      </c>
      <c r="V63" s="508">
        <v>651.024</v>
      </c>
      <c r="W63" s="508">
        <v>610.335</v>
      </c>
    </row>
    <row r="64" spans="1:23" s="454" customFormat="1" ht="41.25" customHeight="1" thickBot="1">
      <c r="A64" s="53" t="s">
        <v>268</v>
      </c>
      <c r="B64" s="829" t="s">
        <v>95</v>
      </c>
      <c r="C64" s="30" t="s">
        <v>89</v>
      </c>
      <c r="D64" s="532" t="s">
        <v>33</v>
      </c>
      <c r="E64" s="32" t="s">
        <v>1298</v>
      </c>
      <c r="F64" s="1374" t="s">
        <v>53</v>
      </c>
      <c r="G64" s="914"/>
      <c r="H64" s="326"/>
      <c r="I64" s="324"/>
      <c r="J64" s="914"/>
      <c r="K64" s="326"/>
      <c r="L64" s="324"/>
      <c r="M64" s="914"/>
      <c r="N64" s="326"/>
      <c r="O64" s="324"/>
      <c r="P64" s="914"/>
      <c r="Q64" s="326"/>
      <c r="R64" s="324"/>
      <c r="S64" s="791"/>
      <c r="T64" s="889">
        <v>1614.1950000000002</v>
      </c>
      <c r="U64" s="889">
        <v>1452.7755000000002</v>
      </c>
      <c r="V64" s="889">
        <v>1291.356</v>
      </c>
      <c r="W64" s="889">
        <v>1210.64625</v>
      </c>
    </row>
    <row r="65" spans="1:23" s="438" customFormat="1" ht="41.25" customHeight="1">
      <c r="A65" s="50" t="s">
        <v>269</v>
      </c>
      <c r="B65" s="827" t="s">
        <v>77</v>
      </c>
      <c r="C65" s="37" t="s">
        <v>31</v>
      </c>
      <c r="D65" s="38" t="s">
        <v>74</v>
      </c>
      <c r="E65" s="39" t="s">
        <v>1291</v>
      </c>
      <c r="F65" s="1360" t="s">
        <v>120</v>
      </c>
      <c r="G65" s="914"/>
      <c r="H65" s="326"/>
      <c r="I65" s="324"/>
      <c r="J65" s="914"/>
      <c r="K65" s="326"/>
      <c r="L65" s="324"/>
      <c r="M65" s="914"/>
      <c r="N65" s="326"/>
      <c r="O65" s="324"/>
      <c r="P65" s="914"/>
      <c r="Q65" s="326"/>
      <c r="R65" s="324"/>
      <c r="T65" s="505">
        <v>443.64794013540006</v>
      </c>
      <c r="U65" s="505">
        <v>401.85678487499996</v>
      </c>
      <c r="V65" s="505">
        <v>355.1292517499999</v>
      </c>
      <c r="W65" s="505">
        <v>337.172434502904</v>
      </c>
    </row>
    <row r="66" spans="1:23" s="438" customFormat="1" ht="41.25" customHeight="1">
      <c r="A66" s="58" t="s">
        <v>270</v>
      </c>
      <c r="B66" s="828" t="s">
        <v>11</v>
      </c>
      <c r="C66" s="34" t="s">
        <v>31</v>
      </c>
      <c r="D66" s="35" t="s">
        <v>32</v>
      </c>
      <c r="E66" s="36" t="s">
        <v>1291</v>
      </c>
      <c r="F66" s="1373" t="s">
        <v>120</v>
      </c>
      <c r="G66" s="914"/>
      <c r="H66" s="326"/>
      <c r="I66" s="324"/>
      <c r="J66" s="914"/>
      <c r="K66" s="326"/>
      <c r="L66" s="324"/>
      <c r="M66" s="914"/>
      <c r="N66" s="326"/>
      <c r="O66" s="324"/>
      <c r="P66" s="914"/>
      <c r="Q66" s="326"/>
      <c r="R66" s="324"/>
      <c r="S66" s="798"/>
      <c r="T66" s="500">
        <v>812.2756949999999</v>
      </c>
      <c r="U66" s="500">
        <v>735.8378816249999</v>
      </c>
      <c r="V66" s="500">
        <v>650.2753372499999</v>
      </c>
      <c r="W66" s="500">
        <v>617.3295281999999</v>
      </c>
    </row>
    <row r="67" spans="1:23" s="438" customFormat="1" ht="41.25" customHeight="1" thickBot="1">
      <c r="A67" s="905" t="s">
        <v>271</v>
      </c>
      <c r="B67" s="906" t="s">
        <v>9</v>
      </c>
      <c r="C67" s="820" t="s">
        <v>31</v>
      </c>
      <c r="D67" s="821" t="s">
        <v>33</v>
      </c>
      <c r="E67" s="536" t="s">
        <v>1291</v>
      </c>
      <c r="F67" s="1380" t="s">
        <v>53</v>
      </c>
      <c r="G67" s="914"/>
      <c r="H67" s="326"/>
      <c r="I67" s="324"/>
      <c r="J67" s="914"/>
      <c r="K67" s="326"/>
      <c r="L67" s="324"/>
      <c r="M67" s="914"/>
      <c r="N67" s="326"/>
      <c r="O67" s="324"/>
      <c r="P67" s="914"/>
      <c r="Q67" s="326"/>
      <c r="R67" s="324"/>
      <c r="S67" s="798"/>
      <c r="T67" s="506">
        <v>1616.9072690925004</v>
      </c>
      <c r="U67" s="506">
        <v>1459.03935784068</v>
      </c>
      <c r="V67" s="506">
        <v>1289.3836185568796</v>
      </c>
      <c r="W67" s="506">
        <v>1228.8495245103004</v>
      </c>
    </row>
    <row r="68" spans="1:23" s="355" customFormat="1" ht="36.75" customHeight="1">
      <c r="A68" s="216" t="s">
        <v>626</v>
      </c>
      <c r="B68" s="217" t="s">
        <v>627</v>
      </c>
      <c r="C68" s="136" t="s">
        <v>34</v>
      </c>
      <c r="D68" s="136" t="s">
        <v>74</v>
      </c>
      <c r="E68" s="137" t="s">
        <v>1291</v>
      </c>
      <c r="F68" s="1363" t="s">
        <v>120</v>
      </c>
      <c r="G68" s="914"/>
      <c r="H68" s="326"/>
      <c r="I68" s="921"/>
      <c r="J68" s="914"/>
      <c r="K68" s="326"/>
      <c r="L68" s="921"/>
      <c r="M68" s="914"/>
      <c r="N68" s="326"/>
      <c r="O68" s="921"/>
      <c r="P68" s="914"/>
      <c r="Q68" s="326"/>
      <c r="R68" s="921"/>
      <c r="T68" s="505">
        <v>426.5845578225</v>
      </c>
      <c r="U68" s="505">
        <v>386.40075468749995</v>
      </c>
      <c r="V68" s="505">
        <v>341.4704343749999</v>
      </c>
      <c r="W68" s="505">
        <v>324.2042639451001</v>
      </c>
    </row>
    <row r="69" spans="1:23" s="355" customFormat="1" ht="36.75" customHeight="1">
      <c r="A69" s="218" t="s">
        <v>628</v>
      </c>
      <c r="B69" s="219" t="s">
        <v>629</v>
      </c>
      <c r="C69" s="151" t="s">
        <v>34</v>
      </c>
      <c r="D69" s="151" t="s">
        <v>32</v>
      </c>
      <c r="E69" s="152" t="s">
        <v>1291</v>
      </c>
      <c r="F69" s="1375" t="s">
        <v>120</v>
      </c>
      <c r="G69" s="914"/>
      <c r="H69" s="326"/>
      <c r="I69" s="921"/>
      <c r="J69" s="914"/>
      <c r="K69" s="326"/>
      <c r="L69" s="921"/>
      <c r="M69" s="914"/>
      <c r="N69" s="326"/>
      <c r="O69" s="921"/>
      <c r="P69" s="914"/>
      <c r="Q69" s="326"/>
      <c r="R69" s="921"/>
      <c r="T69" s="500">
        <v>793.0414800000001</v>
      </c>
      <c r="U69" s="509">
        <v>717.8467353750001</v>
      </c>
      <c r="V69" s="509">
        <v>634.37618475</v>
      </c>
      <c r="W69" s="509">
        <v>602.7115248</v>
      </c>
    </row>
    <row r="70" spans="1:23" s="454" customFormat="1" ht="41.25" customHeight="1" thickBot="1">
      <c r="A70" s="905" t="s">
        <v>272</v>
      </c>
      <c r="B70" s="907" t="s">
        <v>10</v>
      </c>
      <c r="C70" s="821" t="s">
        <v>34</v>
      </c>
      <c r="D70" s="821" t="s">
        <v>33</v>
      </c>
      <c r="E70" s="536" t="s">
        <v>1291</v>
      </c>
      <c r="F70" s="1380" t="s">
        <v>53</v>
      </c>
      <c r="G70" s="914"/>
      <c r="H70" s="326"/>
      <c r="I70" s="324"/>
      <c r="J70" s="914"/>
      <c r="K70" s="326"/>
      <c r="L70" s="324"/>
      <c r="M70" s="914"/>
      <c r="N70" s="326"/>
      <c r="O70" s="324"/>
      <c r="P70" s="914"/>
      <c r="Q70" s="326"/>
      <c r="R70" s="324"/>
      <c r="S70" s="791"/>
      <c r="T70" s="501">
        <v>1577.2285631025</v>
      </c>
      <c r="U70" s="501">
        <v>1423.335352390875</v>
      </c>
      <c r="V70" s="501">
        <v>1257.8312416477497</v>
      </c>
      <c r="W70" s="501">
        <v>1198.6937079579</v>
      </c>
    </row>
    <row r="71" spans="1:23" s="368" customFormat="1" ht="41.25" customHeight="1" thickBot="1">
      <c r="A71" s="78" t="s">
        <v>632</v>
      </c>
      <c r="B71" s="826" t="s">
        <v>633</v>
      </c>
      <c r="C71" s="119" t="s">
        <v>30</v>
      </c>
      <c r="D71" s="120" t="s">
        <v>634</v>
      </c>
      <c r="E71" s="121" t="s">
        <v>1291</v>
      </c>
      <c r="F71" s="1381" t="s">
        <v>120</v>
      </c>
      <c r="G71" s="914"/>
      <c r="H71" s="1369"/>
      <c r="I71" s="324"/>
      <c r="J71" s="914"/>
      <c r="K71" s="1369"/>
      <c r="L71" s="324"/>
      <c r="M71" s="914"/>
      <c r="N71" s="1369"/>
      <c r="O71" s="324"/>
      <c r="P71" s="914"/>
      <c r="Q71" s="1369"/>
      <c r="R71" s="324"/>
      <c r="T71" s="795">
        <v>1119.5887500000001</v>
      </c>
      <c r="U71" s="795">
        <v>1013.74875</v>
      </c>
      <c r="V71" s="795">
        <v>895.5056250000001</v>
      </c>
      <c r="W71" s="795">
        <v>850.8874500000001</v>
      </c>
    </row>
    <row r="72" spans="1:19" s="355" customFormat="1" ht="32.25" customHeight="1" thickBot="1">
      <c r="A72" s="1596" t="s">
        <v>1299</v>
      </c>
      <c r="B72" s="1597"/>
      <c r="C72" s="1597"/>
      <c r="D72" s="1597"/>
      <c r="E72" s="1597"/>
      <c r="F72" s="1597"/>
      <c r="G72" s="1597"/>
      <c r="H72" s="1597"/>
      <c r="I72" s="1597"/>
      <c r="J72" s="1597"/>
      <c r="K72" s="1597"/>
      <c r="L72" s="1597"/>
      <c r="M72" s="1597"/>
      <c r="N72" s="1597"/>
      <c r="O72" s="1597"/>
      <c r="P72" s="1597"/>
      <c r="Q72" s="1597"/>
      <c r="R72" s="1597"/>
      <c r="S72" s="134"/>
    </row>
    <row r="73" spans="1:24" s="794" customFormat="1" ht="35.25" customHeight="1">
      <c r="A73" s="908" t="s">
        <v>1243</v>
      </c>
      <c r="B73" s="833" t="s">
        <v>1244</v>
      </c>
      <c r="C73" s="357" t="s">
        <v>1061</v>
      </c>
      <c r="D73" s="358" t="s">
        <v>74</v>
      </c>
      <c r="E73" s="319" t="s">
        <v>1291</v>
      </c>
      <c r="F73" s="1383" t="s">
        <v>53</v>
      </c>
      <c r="G73" s="914"/>
      <c r="H73" s="326"/>
      <c r="I73" s="324"/>
      <c r="J73" s="914"/>
      <c r="K73" s="326"/>
      <c r="L73" s="324"/>
      <c r="M73" s="914"/>
      <c r="N73" s="326"/>
      <c r="O73" s="324"/>
      <c r="P73" s="914"/>
      <c r="Q73" s="326"/>
      <c r="R73" s="324"/>
      <c r="S73" s="792"/>
      <c r="T73" s="800">
        <v>374</v>
      </c>
      <c r="U73" s="800">
        <v>338</v>
      </c>
      <c r="V73" s="800">
        <v>299</v>
      </c>
      <c r="W73" s="800">
        <v>284</v>
      </c>
      <c r="X73" s="793">
        <v>278</v>
      </c>
    </row>
    <row r="74" spans="1:24" s="438" customFormat="1" ht="41.25" customHeight="1">
      <c r="A74" s="58" t="s">
        <v>1245</v>
      </c>
      <c r="B74" s="366" t="s">
        <v>1246</v>
      </c>
      <c r="C74" s="34" t="s">
        <v>1247</v>
      </c>
      <c r="D74" s="35" t="s">
        <v>74</v>
      </c>
      <c r="E74" s="36" t="s">
        <v>1291</v>
      </c>
      <c r="F74" s="1362" t="s">
        <v>120</v>
      </c>
      <c r="G74" s="914"/>
      <c r="H74" s="326"/>
      <c r="I74" s="324"/>
      <c r="J74" s="914"/>
      <c r="K74" s="326"/>
      <c r="L74" s="324"/>
      <c r="M74" s="914"/>
      <c r="N74" s="326"/>
      <c r="O74" s="324"/>
      <c r="P74" s="914"/>
      <c r="Q74" s="326"/>
      <c r="R74" s="324"/>
      <c r="S74" s="798"/>
      <c r="T74" s="800">
        <v>399</v>
      </c>
      <c r="U74" s="800">
        <v>362</v>
      </c>
      <c r="V74" s="800">
        <v>320</v>
      </c>
      <c r="W74" s="800">
        <v>303</v>
      </c>
      <c r="X74" s="438">
        <v>297</v>
      </c>
    </row>
    <row r="75" spans="1:24" s="454" customFormat="1" ht="32.25" customHeight="1">
      <c r="A75" s="58" t="s">
        <v>1248</v>
      </c>
      <c r="B75" s="366" t="s">
        <v>1249</v>
      </c>
      <c r="C75" s="34" t="s">
        <v>1071</v>
      </c>
      <c r="D75" s="35" t="s">
        <v>74</v>
      </c>
      <c r="E75" s="36" t="s">
        <v>1291</v>
      </c>
      <c r="F75" s="1362" t="s">
        <v>120</v>
      </c>
      <c r="G75" s="914"/>
      <c r="H75" s="326"/>
      <c r="I75" s="324"/>
      <c r="J75" s="914"/>
      <c r="K75" s="326"/>
      <c r="L75" s="324"/>
      <c r="M75" s="914"/>
      <c r="N75" s="326"/>
      <c r="O75" s="324"/>
      <c r="P75" s="914"/>
      <c r="Q75" s="326"/>
      <c r="R75" s="324"/>
      <c r="S75" s="791"/>
      <c r="T75" s="800">
        <v>384</v>
      </c>
      <c r="U75" s="800">
        <v>348</v>
      </c>
      <c r="V75" s="800">
        <v>307</v>
      </c>
      <c r="W75" s="800">
        <v>292</v>
      </c>
      <c r="X75" s="454">
        <v>286</v>
      </c>
    </row>
    <row r="76" spans="1:24" s="794" customFormat="1" ht="35.25" customHeight="1">
      <c r="A76" s="157" t="s">
        <v>1204</v>
      </c>
      <c r="B76" s="894" t="s">
        <v>1205</v>
      </c>
      <c r="C76" s="150" t="s">
        <v>1206</v>
      </c>
      <c r="D76" s="151" t="s">
        <v>1207</v>
      </c>
      <c r="E76" s="152" t="s">
        <v>1291</v>
      </c>
      <c r="F76" s="1370" t="s">
        <v>53</v>
      </c>
      <c r="G76" s="914"/>
      <c r="H76" s="326"/>
      <c r="I76" s="324"/>
      <c r="J76" s="914"/>
      <c r="K76" s="326"/>
      <c r="L76" s="324"/>
      <c r="M76" s="914"/>
      <c r="N76" s="326"/>
      <c r="O76" s="324"/>
      <c r="P76" s="914"/>
      <c r="Q76" s="326"/>
      <c r="R76" s="324"/>
      <c r="S76" s="792"/>
      <c r="T76" s="506">
        <v>905.7816285998015</v>
      </c>
      <c r="U76" s="506">
        <v>820.1538232373387</v>
      </c>
      <c r="V76" s="506">
        <v>724.4915094339624</v>
      </c>
      <c r="W76" s="506">
        <v>688.3940377358492</v>
      </c>
      <c r="X76" s="793">
        <v>694</v>
      </c>
    </row>
    <row r="77" spans="1:24" s="794" customFormat="1" ht="31.5" customHeight="1" thickBot="1">
      <c r="A77" s="157" t="s">
        <v>1208</v>
      </c>
      <c r="B77" s="894" t="s">
        <v>1209</v>
      </c>
      <c r="C77" s="150" t="s">
        <v>1210</v>
      </c>
      <c r="D77" s="151" t="s">
        <v>1211</v>
      </c>
      <c r="E77" s="152" t="s">
        <v>1291</v>
      </c>
      <c r="F77" s="1370" t="s">
        <v>53</v>
      </c>
      <c r="G77" s="914"/>
      <c r="H77" s="1382"/>
      <c r="I77" s="1368"/>
      <c r="J77" s="914"/>
      <c r="K77" s="1382"/>
      <c r="L77" s="1368"/>
      <c r="M77" s="914"/>
      <c r="N77" s="1382"/>
      <c r="O77" s="1368"/>
      <c r="P77" s="914"/>
      <c r="Q77" s="1382"/>
      <c r="R77" s="1368"/>
      <c r="S77" s="796"/>
      <c r="T77" s="796">
        <v>1023</v>
      </c>
      <c r="U77" s="797">
        <v>926</v>
      </c>
      <c r="V77" s="797">
        <v>818</v>
      </c>
      <c r="W77" s="793">
        <v>777</v>
      </c>
      <c r="X77" s="793">
        <v>791</v>
      </c>
    </row>
    <row r="78" spans="1:24" s="454" customFormat="1" ht="41.25" customHeight="1">
      <c r="A78" s="157" t="s">
        <v>981</v>
      </c>
      <c r="B78" s="894" t="s">
        <v>982</v>
      </c>
      <c r="C78" s="150" t="s">
        <v>961</v>
      </c>
      <c r="D78" s="151" t="s">
        <v>169</v>
      </c>
      <c r="E78" s="152" t="s">
        <v>1291</v>
      </c>
      <c r="F78" s="1370" t="s">
        <v>120</v>
      </c>
      <c r="G78" s="914"/>
      <c r="H78" s="1369"/>
      <c r="I78" s="324"/>
      <c r="J78" s="914"/>
      <c r="K78" s="1369"/>
      <c r="L78" s="324"/>
      <c r="M78" s="914"/>
      <c r="N78" s="1369"/>
      <c r="O78" s="324"/>
      <c r="P78" s="914"/>
      <c r="Q78" s="1369"/>
      <c r="R78" s="324"/>
      <c r="S78" s="791"/>
      <c r="T78" s="505">
        <v>211.05</v>
      </c>
      <c r="U78" s="505">
        <v>192.15</v>
      </c>
      <c r="V78" s="505">
        <v>170.1</v>
      </c>
      <c r="W78" s="505">
        <v>159.6</v>
      </c>
      <c r="X78" s="454">
        <v>151</v>
      </c>
    </row>
    <row r="79" spans="1:24" s="454" customFormat="1" ht="41.25" customHeight="1">
      <c r="A79" s="157" t="s">
        <v>983</v>
      </c>
      <c r="B79" s="894" t="s">
        <v>984</v>
      </c>
      <c r="C79" s="150" t="s">
        <v>961</v>
      </c>
      <c r="D79" s="224" t="s">
        <v>170</v>
      </c>
      <c r="E79" s="152" t="s">
        <v>1291</v>
      </c>
      <c r="F79" s="1370" t="s">
        <v>120</v>
      </c>
      <c r="G79" s="914"/>
      <c r="H79" s="1369"/>
      <c r="I79" s="324"/>
      <c r="J79" s="914"/>
      <c r="K79" s="1369"/>
      <c r="L79" s="324"/>
      <c r="M79" s="914"/>
      <c r="N79" s="1369"/>
      <c r="O79" s="324"/>
      <c r="P79" s="914"/>
      <c r="Q79" s="1369"/>
      <c r="R79" s="324"/>
      <c r="S79" s="791"/>
      <c r="T79" s="500">
        <v>322.35</v>
      </c>
      <c r="U79" s="500">
        <v>292.95</v>
      </c>
      <c r="V79" s="500">
        <v>259.35</v>
      </c>
      <c r="W79" s="500">
        <v>245.70000000000002</v>
      </c>
      <c r="X79" s="454">
        <v>230</v>
      </c>
    </row>
    <row r="80" spans="1:24" s="454" customFormat="1" ht="41.25" customHeight="1" thickBot="1">
      <c r="A80" s="157" t="s">
        <v>985</v>
      </c>
      <c r="B80" s="894" t="s">
        <v>986</v>
      </c>
      <c r="C80" s="150" t="s">
        <v>961</v>
      </c>
      <c r="D80" s="224" t="s">
        <v>171</v>
      </c>
      <c r="E80" s="152" t="s">
        <v>1291</v>
      </c>
      <c r="F80" s="1370" t="s">
        <v>53</v>
      </c>
      <c r="G80" s="914"/>
      <c r="H80" s="1369"/>
      <c r="I80" s="324"/>
      <c r="J80" s="914"/>
      <c r="K80" s="1369"/>
      <c r="L80" s="324"/>
      <c r="M80" s="914"/>
      <c r="N80" s="1369"/>
      <c r="O80" s="324"/>
      <c r="P80" s="914"/>
      <c r="Q80" s="1369"/>
      <c r="R80" s="324"/>
      <c r="S80" s="791"/>
      <c r="T80" s="501">
        <v>645.75</v>
      </c>
      <c r="U80" s="501">
        <v>586.95</v>
      </c>
      <c r="V80" s="501">
        <v>517.65</v>
      </c>
      <c r="W80" s="501">
        <v>491.40000000000003</v>
      </c>
      <c r="X80" s="454">
        <v>458</v>
      </c>
    </row>
    <row r="81" spans="1:24" s="355" customFormat="1" ht="30.75" customHeight="1" hidden="1">
      <c r="A81" s="218" t="s">
        <v>900</v>
      </c>
      <c r="B81" s="220" t="s">
        <v>901</v>
      </c>
      <c r="C81" s="221" t="s">
        <v>89</v>
      </c>
      <c r="D81" s="535" t="s">
        <v>896</v>
      </c>
      <c r="E81" s="164" t="s">
        <v>1291</v>
      </c>
      <c r="F81" s="1375" t="s">
        <v>120</v>
      </c>
      <c r="G81" s="914"/>
      <c r="H81" s="326"/>
      <c r="I81" s="324"/>
      <c r="J81" s="914"/>
      <c r="K81" s="326"/>
      <c r="L81" s="324"/>
      <c r="M81" s="914"/>
      <c r="N81" s="326"/>
      <c r="O81" s="324"/>
      <c r="P81" s="914"/>
      <c r="Q81" s="326"/>
      <c r="R81" s="324"/>
      <c r="S81" s="134"/>
      <c r="T81" s="355">
        <v>631</v>
      </c>
      <c r="U81" s="355">
        <v>572</v>
      </c>
      <c r="V81" s="355">
        <v>505</v>
      </c>
      <c r="W81" s="355">
        <v>479</v>
      </c>
      <c r="X81" s="355">
        <v>470</v>
      </c>
    </row>
    <row r="82" spans="1:24" s="355" customFormat="1" ht="30.75" customHeight="1" hidden="1" thickBot="1">
      <c r="A82" s="323" t="s">
        <v>902</v>
      </c>
      <c r="B82" s="338" t="s">
        <v>903</v>
      </c>
      <c r="C82" s="440" t="s">
        <v>89</v>
      </c>
      <c r="D82" s="441" t="s">
        <v>899</v>
      </c>
      <c r="E82" s="442" t="s">
        <v>1291</v>
      </c>
      <c r="F82" s="1371" t="s">
        <v>53</v>
      </c>
      <c r="G82" s="914"/>
      <c r="H82" s="326"/>
      <c r="I82" s="324"/>
      <c r="J82" s="914"/>
      <c r="K82" s="326"/>
      <c r="L82" s="324"/>
      <c r="M82" s="914"/>
      <c r="N82" s="326"/>
      <c r="O82" s="324"/>
      <c r="P82" s="914"/>
      <c r="Q82" s="326"/>
      <c r="R82" s="324"/>
      <c r="S82" s="134"/>
      <c r="T82" s="355">
        <v>1253</v>
      </c>
      <c r="U82" s="355">
        <v>1136</v>
      </c>
      <c r="V82" s="355">
        <v>1004</v>
      </c>
      <c r="W82" s="355">
        <v>952</v>
      </c>
      <c r="X82" s="355">
        <v>933</v>
      </c>
    </row>
    <row r="83" spans="1:24" s="794" customFormat="1" ht="35.25" customHeight="1" thickBot="1">
      <c r="A83" s="323" t="s">
        <v>1212</v>
      </c>
      <c r="B83" s="909" t="s">
        <v>1213</v>
      </c>
      <c r="C83" s="440" t="s">
        <v>1214</v>
      </c>
      <c r="D83" s="149" t="s">
        <v>1211</v>
      </c>
      <c r="E83" s="442" t="s">
        <v>1291</v>
      </c>
      <c r="F83" s="1376" t="s">
        <v>53</v>
      </c>
      <c r="G83" s="914"/>
      <c r="H83" s="326"/>
      <c r="I83" s="324"/>
      <c r="J83" s="914"/>
      <c r="K83" s="326"/>
      <c r="L83" s="324"/>
      <c r="M83" s="914"/>
      <c r="N83" s="326"/>
      <c r="O83" s="324"/>
      <c r="P83" s="914"/>
      <c r="Q83" s="326"/>
      <c r="R83" s="324"/>
      <c r="S83" s="796"/>
      <c r="T83" s="796">
        <v>978</v>
      </c>
      <c r="U83" s="797">
        <v>886</v>
      </c>
      <c r="V83" s="797">
        <v>783</v>
      </c>
      <c r="W83" s="793">
        <v>744</v>
      </c>
      <c r="X83" s="793">
        <v>730</v>
      </c>
    </row>
    <row r="84" spans="1:24" s="794" customFormat="1" ht="35.25" customHeight="1" thickBot="1">
      <c r="A84" s="1596" t="s">
        <v>1300</v>
      </c>
      <c r="B84" s="1597"/>
      <c r="C84" s="1597"/>
      <c r="D84" s="1597"/>
      <c r="E84" s="1597"/>
      <c r="F84" s="1597"/>
      <c r="G84" s="1597"/>
      <c r="H84" s="1597"/>
      <c r="I84" s="1597"/>
      <c r="J84" s="1597"/>
      <c r="K84" s="1597"/>
      <c r="L84" s="1597"/>
      <c r="M84" s="1597"/>
      <c r="N84" s="1597"/>
      <c r="O84" s="1597"/>
      <c r="P84" s="1597"/>
      <c r="Q84" s="1597"/>
      <c r="R84" s="1597"/>
      <c r="S84" s="792"/>
      <c r="T84" s="800"/>
      <c r="U84" s="800"/>
      <c r="V84" s="800"/>
      <c r="W84" s="800"/>
      <c r="X84" s="793"/>
    </row>
    <row r="85" spans="1:23" s="355" customFormat="1" ht="27" customHeight="1">
      <c r="A85" s="156" t="s">
        <v>1059</v>
      </c>
      <c r="B85" s="155" t="s">
        <v>1060</v>
      </c>
      <c r="C85" s="135" t="s">
        <v>1061</v>
      </c>
      <c r="D85" s="136" t="s">
        <v>32</v>
      </c>
      <c r="E85" s="137" t="s">
        <v>1291</v>
      </c>
      <c r="F85" s="1363" t="s">
        <v>53</v>
      </c>
      <c r="G85" s="914"/>
      <c r="H85" s="326"/>
      <c r="I85" s="324"/>
      <c r="J85" s="914"/>
      <c r="K85" s="326"/>
      <c r="L85" s="324"/>
      <c r="M85" s="914"/>
      <c r="N85" s="326"/>
      <c r="O85" s="324"/>
      <c r="P85" s="914"/>
      <c r="Q85" s="326"/>
      <c r="R85" s="324"/>
      <c r="T85" s="505">
        <v>675.1209465000001</v>
      </c>
      <c r="U85" s="505">
        <v>612.058795425</v>
      </c>
      <c r="V85" s="505">
        <v>540.88916805</v>
      </c>
      <c r="W85" s="505">
        <v>513.09191934</v>
      </c>
    </row>
    <row r="86" spans="1:23" s="355" customFormat="1" ht="23.25" customHeight="1" thickBot="1">
      <c r="A86" s="477" t="s">
        <v>1062</v>
      </c>
      <c r="B86" s="822" t="s">
        <v>1063</v>
      </c>
      <c r="C86" s="823" t="s">
        <v>1061</v>
      </c>
      <c r="D86" s="824" t="s">
        <v>33</v>
      </c>
      <c r="E86" s="825" t="s">
        <v>1291</v>
      </c>
      <c r="F86" s="1384" t="s">
        <v>53</v>
      </c>
      <c r="G86" s="914"/>
      <c r="H86" s="326"/>
      <c r="I86" s="324"/>
      <c r="J86" s="914"/>
      <c r="K86" s="326"/>
      <c r="L86" s="324"/>
      <c r="M86" s="914"/>
      <c r="N86" s="326"/>
      <c r="O86" s="324"/>
      <c r="P86" s="914"/>
      <c r="Q86" s="326"/>
      <c r="R86" s="324"/>
      <c r="T86" s="507">
        <v>1343.5065</v>
      </c>
      <c r="U86" s="507">
        <v>1216.4985</v>
      </c>
      <c r="V86" s="507">
        <v>1074.6067500000001</v>
      </c>
      <c r="W86" s="507">
        <v>1021.0649400000001</v>
      </c>
    </row>
    <row r="87" spans="1:24" s="355" customFormat="1" ht="28.5" customHeight="1" hidden="1" thickBot="1">
      <c r="A87" s="223" t="s">
        <v>894</v>
      </c>
      <c r="B87" s="219" t="s">
        <v>895</v>
      </c>
      <c r="C87" s="150" t="s">
        <v>87</v>
      </c>
      <c r="D87" s="224" t="s">
        <v>896</v>
      </c>
      <c r="E87" s="152" t="s">
        <v>1291</v>
      </c>
      <c r="F87" s="1375" t="s">
        <v>120</v>
      </c>
      <c r="G87" s="914"/>
      <c r="H87" s="326"/>
      <c r="I87" s="1368"/>
      <c r="J87" s="914"/>
      <c r="K87" s="326"/>
      <c r="L87" s="1368"/>
      <c r="M87" s="914"/>
      <c r="N87" s="326"/>
      <c r="O87" s="1368"/>
      <c r="P87" s="914"/>
      <c r="Q87" s="326"/>
      <c r="R87" s="1368"/>
      <c r="S87" s="134"/>
      <c r="T87" s="355">
        <v>679</v>
      </c>
      <c r="U87" s="355">
        <v>616</v>
      </c>
      <c r="V87" s="355">
        <v>544</v>
      </c>
      <c r="W87" s="355">
        <v>516</v>
      </c>
      <c r="X87" s="355">
        <v>506</v>
      </c>
    </row>
    <row r="88" spans="1:24" s="355" customFormat="1" ht="28.5" customHeight="1" hidden="1">
      <c r="A88" s="756" t="s">
        <v>897</v>
      </c>
      <c r="B88" s="439" t="s">
        <v>898</v>
      </c>
      <c r="C88" s="757" t="s">
        <v>87</v>
      </c>
      <c r="D88" s="758" t="s">
        <v>899</v>
      </c>
      <c r="E88" s="759" t="s">
        <v>1291</v>
      </c>
      <c r="F88" s="1371" t="s">
        <v>53</v>
      </c>
      <c r="G88" s="914"/>
      <c r="H88" s="326"/>
      <c r="I88" s="1368"/>
      <c r="J88" s="914"/>
      <c r="K88" s="326"/>
      <c r="L88" s="1368"/>
      <c r="M88" s="914"/>
      <c r="N88" s="326"/>
      <c r="O88" s="1368"/>
      <c r="P88" s="914"/>
      <c r="Q88" s="326"/>
      <c r="R88" s="1368"/>
      <c r="S88" s="134"/>
      <c r="T88" s="355">
        <v>1349</v>
      </c>
      <c r="U88" s="355">
        <v>1223</v>
      </c>
      <c r="V88" s="355">
        <v>1081</v>
      </c>
      <c r="W88" s="355">
        <v>1025</v>
      </c>
      <c r="X88" s="355">
        <v>1005</v>
      </c>
    </row>
    <row r="89" spans="1:23" s="368" customFormat="1" ht="27.75" customHeight="1">
      <c r="A89" s="223" t="s">
        <v>1064</v>
      </c>
      <c r="B89" s="219" t="s">
        <v>1065</v>
      </c>
      <c r="C89" s="150" t="s">
        <v>1066</v>
      </c>
      <c r="D89" s="151" t="s">
        <v>32</v>
      </c>
      <c r="E89" s="152" t="s">
        <v>1291</v>
      </c>
      <c r="F89" s="1370" t="s">
        <v>53</v>
      </c>
      <c r="G89" s="914"/>
      <c r="H89" s="326"/>
      <c r="I89" s="324"/>
      <c r="J89" s="914"/>
      <c r="K89" s="326"/>
      <c r="L89" s="324"/>
      <c r="M89" s="914"/>
      <c r="N89" s="326"/>
      <c r="O89" s="324"/>
      <c r="P89" s="914"/>
      <c r="Q89" s="326"/>
      <c r="R89" s="324"/>
      <c r="T89" s="799">
        <v>731.0481255</v>
      </c>
      <c r="U89" s="799">
        <v>662.2540934624999</v>
      </c>
      <c r="V89" s="799">
        <v>585.2478035249999</v>
      </c>
      <c r="W89" s="799">
        <v>555.59657538</v>
      </c>
    </row>
    <row r="90" spans="1:23" s="368" customFormat="1" ht="27.75" customHeight="1" thickBot="1">
      <c r="A90" s="223" t="s">
        <v>1067</v>
      </c>
      <c r="B90" s="219" t="s">
        <v>1068</v>
      </c>
      <c r="C90" s="150" t="s">
        <v>1066</v>
      </c>
      <c r="D90" s="151" t="s">
        <v>33</v>
      </c>
      <c r="E90" s="152" t="s">
        <v>1291</v>
      </c>
      <c r="F90" s="1370" t="s">
        <v>53</v>
      </c>
      <c r="G90" s="914"/>
      <c r="H90" s="326"/>
      <c r="I90" s="324"/>
      <c r="J90" s="914"/>
      <c r="K90" s="326"/>
      <c r="L90" s="324"/>
      <c r="M90" s="914"/>
      <c r="N90" s="326"/>
      <c r="O90" s="324"/>
      <c r="P90" s="914"/>
      <c r="Q90" s="326"/>
      <c r="R90" s="324"/>
      <c r="T90" s="501">
        <v>1455.2165421832503</v>
      </c>
      <c r="U90" s="501">
        <v>1313.135422056612</v>
      </c>
      <c r="V90" s="501">
        <v>1160.4452567011917</v>
      </c>
      <c r="W90" s="501">
        <v>1105.9645720592703</v>
      </c>
    </row>
    <row r="91" spans="1:23" s="355" customFormat="1" ht="29.25" customHeight="1">
      <c r="A91" s="557" t="s">
        <v>1069</v>
      </c>
      <c r="B91" s="852" t="s">
        <v>1070</v>
      </c>
      <c r="C91" s="221" t="s">
        <v>1071</v>
      </c>
      <c r="D91" s="819" t="s">
        <v>32</v>
      </c>
      <c r="E91" s="164" t="s">
        <v>1291</v>
      </c>
      <c r="F91" s="1385" t="s">
        <v>53</v>
      </c>
      <c r="G91" s="914"/>
      <c r="H91" s="326"/>
      <c r="I91" s="921"/>
      <c r="J91" s="914"/>
      <c r="K91" s="326"/>
      <c r="L91" s="921"/>
      <c r="M91" s="914"/>
      <c r="N91" s="326"/>
      <c r="O91" s="921"/>
      <c r="P91" s="914"/>
      <c r="Q91" s="326"/>
      <c r="R91" s="921"/>
      <c r="T91" s="505">
        <v>713.7373320000002</v>
      </c>
      <c r="U91" s="505">
        <v>646.0620618375</v>
      </c>
      <c r="V91" s="505">
        <v>570.938566275</v>
      </c>
      <c r="W91" s="505">
        <v>542.44037232</v>
      </c>
    </row>
    <row r="92" spans="1:23" s="355" customFormat="1" ht="29.25" customHeight="1" thickBot="1">
      <c r="A92" s="477" t="s">
        <v>1072</v>
      </c>
      <c r="B92" s="853" t="s">
        <v>1073</v>
      </c>
      <c r="C92" s="823" t="s">
        <v>1071</v>
      </c>
      <c r="D92" s="824" t="s">
        <v>33</v>
      </c>
      <c r="E92" s="825" t="s">
        <v>1291</v>
      </c>
      <c r="F92" s="1384" t="s">
        <v>53</v>
      </c>
      <c r="G92" s="914"/>
      <c r="H92" s="326"/>
      <c r="I92" s="324"/>
      <c r="J92" s="914"/>
      <c r="K92" s="326"/>
      <c r="L92" s="324"/>
      <c r="M92" s="914"/>
      <c r="N92" s="326"/>
      <c r="O92" s="324"/>
      <c r="P92" s="914"/>
      <c r="Q92" s="326"/>
      <c r="R92" s="324"/>
      <c r="T92" s="800">
        <v>1419.50570679225</v>
      </c>
      <c r="U92" s="800">
        <v>1281.0018171517877</v>
      </c>
      <c r="V92" s="800">
        <v>1132.048117482975</v>
      </c>
      <c r="W92" s="800">
        <v>1078.8243371621102</v>
      </c>
    </row>
    <row r="93" spans="1:19" s="355" customFormat="1" ht="28.5" customHeight="1" thickBot="1">
      <c r="A93" s="1596" t="s">
        <v>1301</v>
      </c>
      <c r="B93" s="1597"/>
      <c r="C93" s="1597"/>
      <c r="D93" s="1597"/>
      <c r="E93" s="1597"/>
      <c r="F93" s="1597"/>
      <c r="G93" s="1597"/>
      <c r="H93" s="1597"/>
      <c r="I93" s="1597"/>
      <c r="J93" s="1597"/>
      <c r="K93" s="1597"/>
      <c r="L93" s="1597"/>
      <c r="M93" s="1597"/>
      <c r="N93" s="1597"/>
      <c r="O93" s="1597"/>
      <c r="P93" s="1597"/>
      <c r="Q93" s="1597"/>
      <c r="R93" s="1597"/>
      <c r="S93" s="134"/>
    </row>
    <row r="94" spans="1:23" s="454" customFormat="1" ht="41.25" customHeight="1">
      <c r="A94" s="50" t="s">
        <v>273</v>
      </c>
      <c r="B94" s="827" t="s">
        <v>172</v>
      </c>
      <c r="C94" s="37" t="s">
        <v>35</v>
      </c>
      <c r="D94" s="38" t="s">
        <v>304</v>
      </c>
      <c r="E94" s="39" t="s">
        <v>1291</v>
      </c>
      <c r="F94" s="1360" t="s">
        <v>53</v>
      </c>
      <c r="G94" s="914"/>
      <c r="H94" s="326"/>
      <c r="I94" s="324"/>
      <c r="J94" s="914"/>
      <c r="K94" s="326"/>
      <c r="L94" s="324"/>
      <c r="M94" s="914"/>
      <c r="N94" s="326"/>
      <c r="O94" s="324"/>
      <c r="P94" s="914"/>
      <c r="Q94" s="326"/>
      <c r="R94" s="324"/>
      <c r="S94" s="791"/>
      <c r="T94" s="499">
        <v>2228.2098300000002</v>
      </c>
      <c r="U94" s="499">
        <v>2011.41015075</v>
      </c>
      <c r="V94" s="499">
        <v>1777.5252494999997</v>
      </c>
      <c r="W94" s="499">
        <v>1693.4394708</v>
      </c>
    </row>
    <row r="95" spans="1:23" s="454" customFormat="1" ht="41.25" customHeight="1" thickBot="1">
      <c r="A95" s="645" t="s">
        <v>274</v>
      </c>
      <c r="B95" s="910" t="s">
        <v>275</v>
      </c>
      <c r="C95" s="820" t="s">
        <v>35</v>
      </c>
      <c r="D95" s="821" t="s">
        <v>305</v>
      </c>
      <c r="E95" s="536" t="s">
        <v>1291</v>
      </c>
      <c r="F95" s="1373" t="s">
        <v>53</v>
      </c>
      <c r="G95" s="914"/>
      <c r="H95" s="326"/>
      <c r="I95" s="324"/>
      <c r="J95" s="914"/>
      <c r="K95" s="326"/>
      <c r="L95" s="324"/>
      <c r="M95" s="914"/>
      <c r="N95" s="326"/>
      <c r="O95" s="324"/>
      <c r="P95" s="914"/>
      <c r="Q95" s="326"/>
      <c r="R95" s="324"/>
      <c r="S95" s="791"/>
      <c r="T95" s="501">
        <v>4434.0953943825</v>
      </c>
      <c r="U95" s="501">
        <v>3992.0937985363057</v>
      </c>
      <c r="V95" s="501">
        <v>3527.89684521813</v>
      </c>
      <c r="W95" s="501">
        <v>3369.9124997307</v>
      </c>
    </row>
    <row r="96" spans="1:23" s="438" customFormat="1" ht="41.25" customHeight="1" thickBot="1">
      <c r="A96" s="58" t="s">
        <v>289</v>
      </c>
      <c r="B96" s="828" t="s">
        <v>13</v>
      </c>
      <c r="C96" s="34" t="s">
        <v>24</v>
      </c>
      <c r="D96" s="35" t="s">
        <v>25</v>
      </c>
      <c r="E96" s="36" t="s">
        <v>1280</v>
      </c>
      <c r="F96" s="1362" t="s">
        <v>53</v>
      </c>
      <c r="G96" s="914"/>
      <c r="H96" s="341"/>
      <c r="I96" s="324"/>
      <c r="J96" s="914"/>
      <c r="K96" s="341"/>
      <c r="L96" s="324"/>
      <c r="M96" s="914"/>
      <c r="N96" s="341"/>
      <c r="O96" s="324"/>
      <c r="P96" s="914"/>
      <c r="Q96" s="326"/>
      <c r="R96" s="324"/>
      <c r="T96" s="507">
        <v>9619.80959016</v>
      </c>
      <c r="U96" s="507">
        <v>8745.2814456</v>
      </c>
      <c r="V96" s="507">
        <v>7739.1871200000005</v>
      </c>
      <c r="W96" s="507">
        <v>7311.0552885216</v>
      </c>
    </row>
    <row r="97" spans="1:23" s="438" customFormat="1" ht="41.25" customHeight="1">
      <c r="A97" s="58" t="s">
        <v>287</v>
      </c>
      <c r="B97" s="828" t="s">
        <v>13</v>
      </c>
      <c r="C97" s="34" t="s">
        <v>23</v>
      </c>
      <c r="D97" s="35" t="s">
        <v>80</v>
      </c>
      <c r="E97" s="36" t="s">
        <v>1280</v>
      </c>
      <c r="F97" s="1362" t="s">
        <v>53</v>
      </c>
      <c r="G97" s="914"/>
      <c r="H97" s="341"/>
      <c r="I97" s="324"/>
      <c r="J97" s="914"/>
      <c r="K97" s="341"/>
      <c r="L97" s="324"/>
      <c r="M97" s="914"/>
      <c r="N97" s="341"/>
      <c r="O97" s="324"/>
      <c r="P97" s="914"/>
      <c r="Q97" s="326"/>
      <c r="R97" s="324"/>
      <c r="T97" s="500">
        <v>4061.378475</v>
      </c>
      <c r="U97" s="500">
        <v>3664.7964911249996</v>
      </c>
      <c r="V97" s="500">
        <v>3238.6573642499993</v>
      </c>
      <c r="W97" s="500">
        <v>3086.647641</v>
      </c>
    </row>
    <row r="98" spans="1:23" s="438" customFormat="1" ht="41.25" customHeight="1">
      <c r="A98" s="58" t="s">
        <v>288</v>
      </c>
      <c r="B98" s="828" t="s">
        <v>13</v>
      </c>
      <c r="C98" s="34" t="s">
        <v>23</v>
      </c>
      <c r="D98" s="35" t="s">
        <v>25</v>
      </c>
      <c r="E98" s="36" t="s">
        <v>1280</v>
      </c>
      <c r="F98" s="1362" t="s">
        <v>53</v>
      </c>
      <c r="G98" s="914"/>
      <c r="H98" s="341"/>
      <c r="I98" s="324"/>
      <c r="J98" s="914"/>
      <c r="K98" s="341"/>
      <c r="L98" s="324"/>
      <c r="M98" s="914"/>
      <c r="N98" s="341"/>
      <c r="O98" s="324"/>
      <c r="P98" s="914"/>
      <c r="Q98" s="326"/>
      <c r="R98" s="324"/>
      <c r="T98" s="500">
        <v>8094.456021960001</v>
      </c>
      <c r="U98" s="500">
        <v>7297.609222004062</v>
      </c>
      <c r="V98" s="500">
        <v>6449.050010143124</v>
      </c>
      <c r="W98" s="500">
        <v>6151.786576689601</v>
      </c>
    </row>
    <row r="99" spans="1:23" s="438" customFormat="1" ht="41.25" customHeight="1">
      <c r="A99" s="58" t="s">
        <v>280</v>
      </c>
      <c r="B99" s="828" t="s">
        <v>3</v>
      </c>
      <c r="C99" s="34">
        <v>50</v>
      </c>
      <c r="D99" s="35" t="s">
        <v>36</v>
      </c>
      <c r="E99" s="36" t="s">
        <v>1291</v>
      </c>
      <c r="F99" s="1362" t="s">
        <v>53</v>
      </c>
      <c r="G99" s="914"/>
      <c r="H99" s="341"/>
      <c r="I99" s="324"/>
      <c r="J99" s="914"/>
      <c r="K99" s="341"/>
      <c r="L99" s="324"/>
      <c r="M99" s="914"/>
      <c r="N99" s="341"/>
      <c r="O99" s="324"/>
      <c r="P99" s="914"/>
      <c r="Q99" s="326"/>
      <c r="R99" s="324"/>
      <c r="T99" s="499">
        <v>4071.0352345740002</v>
      </c>
      <c r="U99" s="499">
        <v>3664.60030195875</v>
      </c>
      <c r="V99" s="499">
        <v>3238.4839877774994</v>
      </c>
      <c r="W99" s="499">
        <v>3093.9867782762403</v>
      </c>
    </row>
    <row r="100" spans="1:27" s="801" customFormat="1" ht="31.5" customHeight="1">
      <c r="A100" s="223" t="s">
        <v>1170</v>
      </c>
      <c r="B100" s="219" t="s">
        <v>1171</v>
      </c>
      <c r="C100" s="150">
        <v>50</v>
      </c>
      <c r="D100" s="151" t="s">
        <v>1172</v>
      </c>
      <c r="E100" s="152" t="s">
        <v>1291</v>
      </c>
      <c r="F100" s="1370" t="s">
        <v>53</v>
      </c>
      <c r="G100" s="914"/>
      <c r="H100" s="341"/>
      <c r="I100" s="324"/>
      <c r="J100" s="914"/>
      <c r="K100" s="341"/>
      <c r="L100" s="324"/>
      <c r="M100" s="914"/>
      <c r="N100" s="341"/>
      <c r="O100" s="324"/>
      <c r="P100" s="914"/>
      <c r="Q100" s="326"/>
      <c r="R100" s="324"/>
      <c r="T100" s="499">
        <v>5428.046979432001</v>
      </c>
      <c r="U100" s="499">
        <v>4886.133735945</v>
      </c>
      <c r="V100" s="499">
        <v>4317.97865037</v>
      </c>
      <c r="W100" s="499">
        <v>4125.31570436832</v>
      </c>
      <c r="X100" s="802">
        <v>38.24</v>
      </c>
      <c r="Y100" s="802"/>
      <c r="Z100" s="802"/>
      <c r="AA100" s="802"/>
    </row>
    <row r="101" spans="1:23" s="438" customFormat="1" ht="41.25" customHeight="1">
      <c r="A101" s="58" t="s">
        <v>285</v>
      </c>
      <c r="B101" s="828" t="s">
        <v>6</v>
      </c>
      <c r="C101" s="34" t="s">
        <v>37</v>
      </c>
      <c r="D101" s="35" t="s">
        <v>83</v>
      </c>
      <c r="E101" s="36" t="s">
        <v>1291</v>
      </c>
      <c r="F101" s="1362" t="s">
        <v>53</v>
      </c>
      <c r="G101" s="914"/>
      <c r="H101" s="341"/>
      <c r="I101" s="324"/>
      <c r="J101" s="914"/>
      <c r="K101" s="341"/>
      <c r="L101" s="324"/>
      <c r="M101" s="914"/>
      <c r="N101" s="341"/>
      <c r="O101" s="324"/>
      <c r="P101" s="914"/>
      <c r="Q101" s="326"/>
      <c r="R101" s="324"/>
      <c r="T101" s="500">
        <v>2212.2870000000003</v>
      </c>
      <c r="U101" s="500">
        <v>1994.4470700000002</v>
      </c>
      <c r="V101" s="500">
        <v>1762.5346199999997</v>
      </c>
      <c r="W101" s="500">
        <v>1681.3381200000001</v>
      </c>
    </row>
    <row r="102" spans="1:23" s="438" customFormat="1" ht="41.25" customHeight="1">
      <c r="A102" s="58" t="s">
        <v>286</v>
      </c>
      <c r="B102" s="828" t="s">
        <v>6</v>
      </c>
      <c r="C102" s="34" t="s">
        <v>37</v>
      </c>
      <c r="D102" s="35" t="s">
        <v>41</v>
      </c>
      <c r="E102" s="36" t="s">
        <v>1291</v>
      </c>
      <c r="F102" s="1362" t="s">
        <v>53</v>
      </c>
      <c r="G102" s="914"/>
      <c r="H102" s="341"/>
      <c r="I102" s="324"/>
      <c r="J102" s="914"/>
      <c r="K102" s="341"/>
      <c r="L102" s="324"/>
      <c r="M102" s="914"/>
      <c r="N102" s="341"/>
      <c r="O102" s="324"/>
      <c r="P102" s="914"/>
      <c r="Q102" s="326"/>
      <c r="R102" s="324"/>
      <c r="T102" s="500">
        <v>5507.78228385</v>
      </c>
      <c r="U102" s="500">
        <v>4962.71890422</v>
      </c>
      <c r="V102" s="500">
        <v>4385.658566519999</v>
      </c>
      <c r="W102" s="500">
        <v>4185.9145357259995</v>
      </c>
    </row>
    <row r="103" spans="1:23" s="438" customFormat="1" ht="41.25" customHeight="1">
      <c r="A103" s="58" t="s">
        <v>281</v>
      </c>
      <c r="B103" s="366" t="s">
        <v>4</v>
      </c>
      <c r="C103" s="34" t="s">
        <v>37</v>
      </c>
      <c r="D103" s="35" t="s">
        <v>81</v>
      </c>
      <c r="E103" s="36" t="s">
        <v>1291</v>
      </c>
      <c r="F103" s="1362" t="s">
        <v>53</v>
      </c>
      <c r="G103" s="914"/>
      <c r="H103" s="341"/>
      <c r="I103" s="324"/>
      <c r="J103" s="914"/>
      <c r="K103" s="341"/>
      <c r="L103" s="324"/>
      <c r="M103" s="914"/>
      <c r="N103" s="341"/>
      <c r="O103" s="324"/>
      <c r="P103" s="914"/>
      <c r="Q103" s="326"/>
      <c r="R103" s="324"/>
      <c r="T103" s="500">
        <v>1513.3734</v>
      </c>
      <c r="U103" s="500">
        <v>1367.327115</v>
      </c>
      <c r="V103" s="500">
        <v>1208.33559</v>
      </c>
      <c r="W103" s="500">
        <v>1150.163784</v>
      </c>
    </row>
    <row r="104" spans="1:23" s="438" customFormat="1" ht="41.25" customHeight="1">
      <c r="A104" s="58" t="s">
        <v>282</v>
      </c>
      <c r="B104" s="366" t="s">
        <v>4</v>
      </c>
      <c r="C104" s="34" t="s">
        <v>37</v>
      </c>
      <c r="D104" s="35" t="s">
        <v>38</v>
      </c>
      <c r="E104" s="36" t="s">
        <v>1291</v>
      </c>
      <c r="F104" s="1362" t="s">
        <v>53</v>
      </c>
      <c r="G104" s="914"/>
      <c r="H104" s="341"/>
      <c r="I104" s="324"/>
      <c r="J104" s="914"/>
      <c r="K104" s="341"/>
      <c r="L104" s="324"/>
      <c r="M104" s="914"/>
      <c r="N104" s="341"/>
      <c r="O104" s="324"/>
      <c r="P104" s="914"/>
      <c r="Q104" s="326"/>
      <c r="R104" s="324"/>
      <c r="T104" s="500">
        <v>3769.47706905</v>
      </c>
      <c r="U104" s="500">
        <v>3400.38147141</v>
      </c>
      <c r="V104" s="500">
        <v>3004.9882770599997</v>
      </c>
      <c r="W104" s="500">
        <v>2864.8025724780005</v>
      </c>
    </row>
    <row r="105" spans="1:23" s="438" customFormat="1" ht="41.25" customHeight="1">
      <c r="A105" s="57" t="s">
        <v>283</v>
      </c>
      <c r="B105" s="901" t="s">
        <v>5</v>
      </c>
      <c r="C105" s="779" t="s">
        <v>39</v>
      </c>
      <c r="D105" s="123" t="s">
        <v>82</v>
      </c>
      <c r="E105" s="33" t="s">
        <v>1291</v>
      </c>
      <c r="F105" s="1372" t="s">
        <v>53</v>
      </c>
      <c r="G105" s="914"/>
      <c r="H105" s="341"/>
      <c r="I105" s="324"/>
      <c r="J105" s="914"/>
      <c r="K105" s="341"/>
      <c r="L105" s="324"/>
      <c r="M105" s="914"/>
      <c r="N105" s="341"/>
      <c r="O105" s="324"/>
      <c r="P105" s="914"/>
      <c r="Q105" s="326"/>
      <c r="R105" s="324"/>
      <c r="T105" s="500">
        <v>1488.0095999999999</v>
      </c>
      <c r="U105" s="500">
        <v>1345.0523624999998</v>
      </c>
      <c r="V105" s="500">
        <v>1188.650925</v>
      </c>
      <c r="W105" s="500">
        <v>1130.8872959999999</v>
      </c>
    </row>
    <row r="106" spans="1:23" s="438" customFormat="1" ht="41.25" customHeight="1" thickBot="1">
      <c r="A106" s="53" t="s">
        <v>284</v>
      </c>
      <c r="B106" s="829" t="s">
        <v>5</v>
      </c>
      <c r="C106" s="30" t="s">
        <v>39</v>
      </c>
      <c r="D106" s="31" t="s">
        <v>40</v>
      </c>
      <c r="E106" s="32" t="s">
        <v>1291</v>
      </c>
      <c r="F106" s="1374" t="s">
        <v>53</v>
      </c>
      <c r="G106" s="914"/>
      <c r="H106" s="341"/>
      <c r="I106" s="324"/>
      <c r="J106" s="914"/>
      <c r="K106" s="341"/>
      <c r="L106" s="324"/>
      <c r="M106" s="914"/>
      <c r="N106" s="341"/>
      <c r="O106" s="324"/>
      <c r="P106" s="914"/>
      <c r="Q106" s="326"/>
      <c r="R106" s="324"/>
      <c r="T106" s="500">
        <v>3703.3458924</v>
      </c>
      <c r="U106" s="500">
        <v>3342.9425952037504</v>
      </c>
      <c r="V106" s="500">
        <v>2954.2283399474995</v>
      </c>
      <c r="W106" s="500">
        <v>2814.542878224</v>
      </c>
    </row>
    <row r="107" spans="1:23" s="454" customFormat="1" ht="41.25" customHeight="1" thickBot="1">
      <c r="A107" s="1596" t="s">
        <v>1302</v>
      </c>
      <c r="B107" s="1597"/>
      <c r="C107" s="1597"/>
      <c r="D107" s="1597"/>
      <c r="E107" s="1597"/>
      <c r="F107" s="1597"/>
      <c r="G107" s="1597"/>
      <c r="H107" s="1597"/>
      <c r="I107" s="1597"/>
      <c r="J107" s="1597"/>
      <c r="K107" s="1597"/>
      <c r="L107" s="1597"/>
      <c r="M107" s="1597"/>
      <c r="N107" s="1597"/>
      <c r="O107" s="1597"/>
      <c r="P107" s="1597"/>
      <c r="Q107" s="1597"/>
      <c r="R107" s="1597"/>
      <c r="S107" s="791"/>
      <c r="T107" s="911"/>
      <c r="U107" s="911"/>
      <c r="V107" s="911"/>
      <c r="W107" s="911"/>
    </row>
    <row r="108" spans="1:23" s="355" customFormat="1" ht="40.5" customHeight="1">
      <c r="A108" s="216" t="s">
        <v>630</v>
      </c>
      <c r="B108" s="217" t="s">
        <v>631</v>
      </c>
      <c r="C108" s="135" t="s">
        <v>434</v>
      </c>
      <c r="D108" s="136" t="s">
        <v>81</v>
      </c>
      <c r="E108" s="912" t="s">
        <v>1292</v>
      </c>
      <c r="F108" s="1363" t="s">
        <v>53</v>
      </c>
      <c r="G108" s="914"/>
      <c r="H108" s="326"/>
      <c r="I108" s="921"/>
      <c r="J108" s="914"/>
      <c r="K108" s="326"/>
      <c r="L108" s="921"/>
      <c r="M108" s="914"/>
      <c r="N108" s="326"/>
      <c r="O108" s="921"/>
      <c r="P108" s="914"/>
      <c r="Q108" s="326"/>
      <c r="R108" s="921"/>
      <c r="T108" s="499">
        <v>1132.2675</v>
      </c>
      <c r="U108" s="499">
        <v>1019.0407500000001</v>
      </c>
      <c r="V108" s="499">
        <v>905.8140000000001</v>
      </c>
      <c r="W108" s="499">
        <v>860.5233</v>
      </c>
    </row>
    <row r="109" spans="1:23" s="454" customFormat="1" ht="41.25" customHeight="1" thickBot="1">
      <c r="A109" s="905" t="s">
        <v>435</v>
      </c>
      <c r="B109" s="906" t="s">
        <v>436</v>
      </c>
      <c r="C109" s="820" t="s">
        <v>434</v>
      </c>
      <c r="D109" s="821" t="s">
        <v>36</v>
      </c>
      <c r="E109" s="913" t="s">
        <v>1291</v>
      </c>
      <c r="F109" s="1373" t="s">
        <v>53</v>
      </c>
      <c r="G109" s="914"/>
      <c r="H109" s="326"/>
      <c r="I109" s="324"/>
      <c r="J109" s="914"/>
      <c r="K109" s="326"/>
      <c r="L109" s="324"/>
      <c r="M109" s="914"/>
      <c r="N109" s="326"/>
      <c r="O109" s="324"/>
      <c r="P109" s="914"/>
      <c r="Q109" s="326"/>
      <c r="R109" s="324"/>
      <c r="S109" s="791"/>
      <c r="T109" s="507">
        <v>2249.1</v>
      </c>
      <c r="U109" s="507">
        <v>2024.19</v>
      </c>
      <c r="V109" s="507">
        <v>1799.28</v>
      </c>
      <c r="W109" s="507">
        <v>1709.3160000000003</v>
      </c>
    </row>
    <row r="110" spans="1:23" s="368" customFormat="1" ht="28.5" customHeight="1">
      <c r="A110" s="223" t="s">
        <v>870</v>
      </c>
      <c r="B110" s="219" t="s">
        <v>4</v>
      </c>
      <c r="C110" s="150" t="s">
        <v>961</v>
      </c>
      <c r="D110" s="151" t="s">
        <v>81</v>
      </c>
      <c r="E110" s="152" t="s">
        <v>1291</v>
      </c>
      <c r="F110" s="1370" t="s">
        <v>53</v>
      </c>
      <c r="G110" s="914"/>
      <c r="H110" s="341"/>
      <c r="I110" s="324"/>
      <c r="J110" s="914"/>
      <c r="K110" s="341"/>
      <c r="L110" s="324"/>
      <c r="M110" s="914"/>
      <c r="N110" s="341"/>
      <c r="O110" s="324"/>
      <c r="P110" s="914"/>
      <c r="Q110" s="326"/>
      <c r="R110" s="324"/>
      <c r="T110" s="500">
        <v>1086.1972851029864</v>
      </c>
      <c r="U110" s="500">
        <v>979.8401886792452</v>
      </c>
      <c r="V110" s="500">
        <v>865.9052830188677</v>
      </c>
      <c r="W110" s="500">
        <v>825.5099366782697</v>
      </c>
    </row>
    <row r="111" spans="1:23" s="368" customFormat="1" ht="28.5" customHeight="1">
      <c r="A111" s="223" t="s">
        <v>871</v>
      </c>
      <c r="B111" s="219" t="s">
        <v>4</v>
      </c>
      <c r="C111" s="150" t="s">
        <v>961</v>
      </c>
      <c r="D111" s="151" t="s">
        <v>38</v>
      </c>
      <c r="E111" s="152" t="s">
        <v>1291</v>
      </c>
      <c r="F111" s="1370" t="s">
        <v>53</v>
      </c>
      <c r="G111" s="914"/>
      <c r="H111" s="341"/>
      <c r="I111" s="324"/>
      <c r="J111" s="914"/>
      <c r="K111" s="341"/>
      <c r="L111" s="324"/>
      <c r="M111" s="914"/>
      <c r="N111" s="341"/>
      <c r="O111" s="324"/>
      <c r="P111" s="914"/>
      <c r="Q111" s="326"/>
      <c r="R111" s="324"/>
      <c r="T111" s="500">
        <v>2701.044579074563</v>
      </c>
      <c r="U111" s="500">
        <v>2436.5666037735846</v>
      </c>
      <c r="V111" s="500">
        <v>2153.244905660377</v>
      </c>
      <c r="W111" s="500">
        <v>2052.7938800966676</v>
      </c>
    </row>
    <row r="112" spans="1:23" s="368" customFormat="1" ht="28.5" customHeight="1">
      <c r="A112" s="223" t="s">
        <v>872</v>
      </c>
      <c r="B112" s="219" t="s">
        <v>5</v>
      </c>
      <c r="C112" s="150" t="s">
        <v>960</v>
      </c>
      <c r="D112" s="151" t="s">
        <v>82</v>
      </c>
      <c r="E112" s="152" t="s">
        <v>1291</v>
      </c>
      <c r="F112" s="1370" t="s">
        <v>53</v>
      </c>
      <c r="G112" s="914"/>
      <c r="H112" s="341"/>
      <c r="I112" s="324"/>
      <c r="J112" s="914"/>
      <c r="K112" s="341"/>
      <c r="L112" s="324"/>
      <c r="M112" s="914"/>
      <c r="N112" s="341"/>
      <c r="O112" s="324"/>
      <c r="P112" s="914"/>
      <c r="Q112" s="326"/>
      <c r="R112" s="324"/>
      <c r="T112" s="500">
        <v>1086.880857969634</v>
      </c>
      <c r="U112" s="500">
        <v>980.4568281938326</v>
      </c>
      <c r="V112" s="500">
        <v>866.4502202643172</v>
      </c>
      <c r="W112" s="500">
        <v>826.029452056922</v>
      </c>
    </row>
    <row r="113" spans="1:23" s="368" customFormat="1" ht="28.5" customHeight="1">
      <c r="A113" s="223" t="s">
        <v>873</v>
      </c>
      <c r="B113" s="219" t="s">
        <v>5</v>
      </c>
      <c r="C113" s="150" t="s">
        <v>960</v>
      </c>
      <c r="D113" s="151" t="s">
        <v>40</v>
      </c>
      <c r="E113" s="152" t="s">
        <v>1291</v>
      </c>
      <c r="F113" s="1370" t="s">
        <v>53</v>
      </c>
      <c r="G113" s="914"/>
      <c r="H113" s="341"/>
      <c r="I113" s="324"/>
      <c r="J113" s="914"/>
      <c r="K113" s="341"/>
      <c r="L113" s="324"/>
      <c r="M113" s="914"/>
      <c r="N113" s="341"/>
      <c r="O113" s="324"/>
      <c r="P113" s="914"/>
      <c r="Q113" s="326"/>
      <c r="R113" s="324"/>
      <c r="T113" s="500">
        <v>2702.7444183313755</v>
      </c>
      <c r="U113" s="500">
        <v>2438.1000000000004</v>
      </c>
      <c r="V113" s="500">
        <v>2154.6</v>
      </c>
      <c r="W113" s="500">
        <v>2054.0857579318454</v>
      </c>
    </row>
    <row r="114" spans="1:23" s="85" customFormat="1" ht="41.25" customHeight="1">
      <c r="A114" s="223" t="s">
        <v>874</v>
      </c>
      <c r="B114" s="219" t="s">
        <v>875</v>
      </c>
      <c r="C114" s="150" t="s">
        <v>876</v>
      </c>
      <c r="D114" s="151" t="s">
        <v>47</v>
      </c>
      <c r="E114" s="152" t="s">
        <v>1280</v>
      </c>
      <c r="F114" s="1370" t="s">
        <v>53</v>
      </c>
      <c r="G114" s="914"/>
      <c r="H114" s="341"/>
      <c r="I114" s="324"/>
      <c r="J114" s="914"/>
      <c r="K114" s="341"/>
      <c r="L114" s="324"/>
      <c r="M114" s="914"/>
      <c r="N114" s="341"/>
      <c r="O114" s="324"/>
      <c r="P114" s="914"/>
      <c r="Q114" s="326"/>
      <c r="R114" s="324"/>
      <c r="S114" s="84"/>
      <c r="T114" s="85">
        <v>1356</v>
      </c>
      <c r="U114" s="85">
        <v>1261</v>
      </c>
      <c r="V114" s="85">
        <v>1198</v>
      </c>
      <c r="W114" s="85">
        <v>1138</v>
      </c>
    </row>
    <row r="115" spans="1:24" s="368" customFormat="1" ht="28.5" customHeight="1">
      <c r="A115" s="223" t="s">
        <v>881</v>
      </c>
      <c r="B115" s="219" t="s">
        <v>5</v>
      </c>
      <c r="C115" s="150" t="s">
        <v>876</v>
      </c>
      <c r="D115" s="151" t="s">
        <v>882</v>
      </c>
      <c r="E115" s="152" t="s">
        <v>1280</v>
      </c>
      <c r="F115" s="1370" t="s">
        <v>53</v>
      </c>
      <c r="G115" s="914"/>
      <c r="H115" s="341"/>
      <c r="I115" s="324"/>
      <c r="J115" s="914"/>
      <c r="K115" s="341"/>
      <c r="L115" s="324"/>
      <c r="M115" s="914"/>
      <c r="N115" s="341"/>
      <c r="O115" s="324"/>
      <c r="P115" s="914"/>
      <c r="Q115" s="326"/>
      <c r="R115" s="324"/>
      <c r="S115" s="245"/>
      <c r="T115" s="368">
        <v>2034</v>
      </c>
      <c r="U115" s="368">
        <v>1892</v>
      </c>
      <c r="V115" s="368">
        <v>1797</v>
      </c>
      <c r="W115" s="368">
        <v>1707</v>
      </c>
      <c r="X115" s="368">
        <v>1622</v>
      </c>
    </row>
    <row r="116" spans="1:24" s="361" customFormat="1" ht="41.25" customHeight="1">
      <c r="A116" s="223" t="s">
        <v>885</v>
      </c>
      <c r="B116" s="219" t="s">
        <v>886</v>
      </c>
      <c r="C116" s="150" t="s">
        <v>876</v>
      </c>
      <c r="D116" s="151" t="s">
        <v>887</v>
      </c>
      <c r="E116" s="152" t="s">
        <v>1280</v>
      </c>
      <c r="F116" s="1370" t="s">
        <v>53</v>
      </c>
      <c r="G116" s="914"/>
      <c r="H116" s="341"/>
      <c r="I116" s="324"/>
      <c r="J116" s="914"/>
      <c r="K116" s="341"/>
      <c r="L116" s="324"/>
      <c r="M116" s="914"/>
      <c r="N116" s="341"/>
      <c r="O116" s="324"/>
      <c r="P116" s="914"/>
      <c r="Q116" s="326"/>
      <c r="R116" s="324"/>
      <c r="T116" s="361">
        <v>2712</v>
      </c>
      <c r="U116" s="361">
        <v>2522</v>
      </c>
      <c r="V116" s="361">
        <v>2396</v>
      </c>
      <c r="W116" s="361">
        <v>2276</v>
      </c>
      <c r="X116" s="361">
        <v>2162</v>
      </c>
    </row>
    <row r="117" spans="1:23" s="438" customFormat="1" ht="41.25" customHeight="1">
      <c r="A117" s="223" t="s">
        <v>877</v>
      </c>
      <c r="B117" s="219" t="s">
        <v>878</v>
      </c>
      <c r="C117" s="150" t="s">
        <v>718</v>
      </c>
      <c r="D117" s="151" t="s">
        <v>195</v>
      </c>
      <c r="E117" s="152" t="s">
        <v>1280</v>
      </c>
      <c r="F117" s="1370" t="s">
        <v>53</v>
      </c>
      <c r="G117" s="914"/>
      <c r="H117" s="341"/>
      <c r="I117" s="324"/>
      <c r="J117" s="914"/>
      <c r="K117" s="341"/>
      <c r="L117" s="324"/>
      <c r="M117" s="914"/>
      <c r="N117" s="341"/>
      <c r="O117" s="324"/>
      <c r="P117" s="914"/>
      <c r="Q117" s="326"/>
      <c r="R117" s="324"/>
      <c r="S117" s="360"/>
      <c r="T117" s="438">
        <v>1475</v>
      </c>
      <c r="U117" s="438">
        <v>1372</v>
      </c>
      <c r="V117" s="438">
        <v>1303</v>
      </c>
      <c r="W117" s="438">
        <v>1238</v>
      </c>
    </row>
    <row r="118" spans="1:24" s="368" customFormat="1" ht="28.5" customHeight="1">
      <c r="A118" s="223" t="s">
        <v>883</v>
      </c>
      <c r="B118" s="219" t="s">
        <v>5</v>
      </c>
      <c r="C118" s="150" t="s">
        <v>718</v>
      </c>
      <c r="D118" s="151" t="s">
        <v>192</v>
      </c>
      <c r="E118" s="152" t="s">
        <v>1280</v>
      </c>
      <c r="F118" s="1370" t="s">
        <v>53</v>
      </c>
      <c r="G118" s="914"/>
      <c r="H118" s="341"/>
      <c r="I118" s="324"/>
      <c r="J118" s="914"/>
      <c r="K118" s="341"/>
      <c r="L118" s="324"/>
      <c r="M118" s="914"/>
      <c r="N118" s="341"/>
      <c r="O118" s="324"/>
      <c r="P118" s="914"/>
      <c r="Q118" s="326"/>
      <c r="R118" s="324"/>
      <c r="S118" s="245"/>
      <c r="T118" s="368">
        <v>2213</v>
      </c>
      <c r="U118" s="368">
        <v>2058</v>
      </c>
      <c r="V118" s="368">
        <v>1955</v>
      </c>
      <c r="W118" s="368">
        <v>1857</v>
      </c>
      <c r="X118" s="368">
        <v>1764</v>
      </c>
    </row>
    <row r="119" spans="1:23" s="361" customFormat="1" ht="41.25" customHeight="1">
      <c r="A119" s="218" t="s">
        <v>879</v>
      </c>
      <c r="B119" s="220" t="s">
        <v>880</v>
      </c>
      <c r="C119" s="221" t="s">
        <v>683</v>
      </c>
      <c r="D119" s="819" t="s">
        <v>867</v>
      </c>
      <c r="E119" s="164" t="s">
        <v>1280</v>
      </c>
      <c r="F119" s="1385" t="s">
        <v>53</v>
      </c>
      <c r="G119" s="914"/>
      <c r="H119" s="341"/>
      <c r="I119" s="324"/>
      <c r="J119" s="914"/>
      <c r="K119" s="341"/>
      <c r="L119" s="324"/>
      <c r="M119" s="914"/>
      <c r="N119" s="341"/>
      <c r="O119" s="324"/>
      <c r="P119" s="914"/>
      <c r="Q119" s="326"/>
      <c r="R119" s="324"/>
      <c r="S119" s="360"/>
      <c r="T119" s="361">
        <v>1356</v>
      </c>
      <c r="U119" s="361">
        <v>1261</v>
      </c>
      <c r="V119" s="361">
        <v>1198</v>
      </c>
      <c r="W119" s="361">
        <v>1138</v>
      </c>
    </row>
    <row r="120" spans="1:23" s="368" customFormat="1" ht="28.5" customHeight="1" thickBot="1">
      <c r="A120" s="323" t="s">
        <v>884</v>
      </c>
      <c r="B120" s="338" t="s">
        <v>5</v>
      </c>
      <c r="C120" s="440" t="s">
        <v>683</v>
      </c>
      <c r="D120" s="149" t="s">
        <v>192</v>
      </c>
      <c r="E120" s="442" t="s">
        <v>1280</v>
      </c>
      <c r="F120" s="1376" t="s">
        <v>53</v>
      </c>
      <c r="G120" s="914"/>
      <c r="H120" s="341"/>
      <c r="I120" s="324"/>
      <c r="J120" s="914"/>
      <c r="K120" s="341"/>
      <c r="L120" s="324"/>
      <c r="M120" s="914"/>
      <c r="N120" s="341"/>
      <c r="O120" s="324"/>
      <c r="P120" s="914"/>
      <c r="Q120" s="326"/>
      <c r="R120" s="324"/>
      <c r="S120" s="245"/>
      <c r="T120" s="368">
        <v>2543</v>
      </c>
      <c r="U120" s="368">
        <v>2364</v>
      </c>
      <c r="V120" s="368">
        <v>2246</v>
      </c>
      <c r="W120" s="368">
        <v>2134</v>
      </c>
    </row>
    <row r="121" spans="1:23" s="454" customFormat="1" ht="41.25" customHeight="1" thickBot="1">
      <c r="A121" s="1596" t="s">
        <v>1303</v>
      </c>
      <c r="B121" s="1597"/>
      <c r="C121" s="1597"/>
      <c r="D121" s="1597"/>
      <c r="E121" s="1597"/>
      <c r="F121" s="1597"/>
      <c r="G121" s="1597"/>
      <c r="H121" s="1597"/>
      <c r="I121" s="1597"/>
      <c r="J121" s="1597"/>
      <c r="K121" s="1597"/>
      <c r="L121" s="1597"/>
      <c r="M121" s="1597"/>
      <c r="N121" s="1597"/>
      <c r="O121" s="1597"/>
      <c r="P121" s="1597"/>
      <c r="Q121" s="1597"/>
      <c r="R121" s="1597"/>
      <c r="S121" s="791"/>
      <c r="T121" s="911"/>
      <c r="U121" s="911"/>
      <c r="V121" s="911"/>
      <c r="W121" s="911"/>
    </row>
    <row r="122" spans="1:24" s="368" customFormat="1" ht="39" customHeight="1" hidden="1">
      <c r="A122" s="218" t="s">
        <v>868</v>
      </c>
      <c r="B122" s="220" t="s">
        <v>5</v>
      </c>
      <c r="C122" s="221" t="s">
        <v>718</v>
      </c>
      <c r="D122" s="819" t="s">
        <v>192</v>
      </c>
      <c r="E122" s="164" t="s">
        <v>1280</v>
      </c>
      <c r="F122" s="222" t="s">
        <v>53</v>
      </c>
      <c r="G122" s="890">
        <f>T122*1.12*1.05*1.1</f>
        <v>2688.1008</v>
      </c>
      <c r="H122" s="52" t="s">
        <v>2</v>
      </c>
      <c r="I122" s="33">
        <f>G122/37.5</f>
        <v>71.682688</v>
      </c>
      <c r="J122" s="891">
        <f>T122*1.05*1.1</f>
        <v>2400.09</v>
      </c>
      <c r="K122" s="52" t="s">
        <v>2</v>
      </c>
      <c r="L122" s="33">
        <f>J122/37.5</f>
        <v>64.00240000000001</v>
      </c>
      <c r="M122" s="890">
        <f>U122*1.05*1.1</f>
        <v>2231.4600000000005</v>
      </c>
      <c r="N122" s="52" t="s">
        <v>2</v>
      </c>
      <c r="O122" s="33">
        <f>M122/37.5</f>
        <v>59.505600000000015</v>
      </c>
      <c r="P122" s="890">
        <f>U122*0.95*1.05*1.05</f>
        <v>2023.5285</v>
      </c>
      <c r="Q122" s="644" t="s">
        <v>2</v>
      </c>
      <c r="R122" s="33">
        <f>P122/37.5</f>
        <v>53.96076</v>
      </c>
      <c r="T122" s="368">
        <v>2078</v>
      </c>
      <c r="U122" s="368">
        <v>1932</v>
      </c>
      <c r="V122" s="368">
        <v>1835</v>
      </c>
      <c r="W122" s="368">
        <v>1744</v>
      </c>
      <c r="X122" s="368">
        <v>1639</v>
      </c>
    </row>
    <row r="123" spans="1:24" s="368" customFormat="1" ht="39" customHeight="1" hidden="1" thickBot="1">
      <c r="A123" s="218" t="s">
        <v>869</v>
      </c>
      <c r="B123" s="220" t="s">
        <v>5</v>
      </c>
      <c r="C123" s="221" t="s">
        <v>683</v>
      </c>
      <c r="D123" s="819" t="s">
        <v>192</v>
      </c>
      <c r="E123" s="164" t="s">
        <v>1280</v>
      </c>
      <c r="F123" s="222" t="s">
        <v>53</v>
      </c>
      <c r="G123" s="892">
        <f>T123*1.12*1.05*1.1</f>
        <v>3099.4656000000004</v>
      </c>
      <c r="H123" s="341" t="s">
        <v>2</v>
      </c>
      <c r="I123" s="359">
        <f>G123/37.5</f>
        <v>82.65241600000002</v>
      </c>
      <c r="J123" s="914">
        <f>T123*1.05*1.1</f>
        <v>2767.3800000000006</v>
      </c>
      <c r="K123" s="341" t="s">
        <v>2</v>
      </c>
      <c r="L123" s="359">
        <f>J123/37.5</f>
        <v>73.79680000000002</v>
      </c>
      <c r="M123" s="892">
        <f>U123*1.05*1.1</f>
        <v>2574.4950000000003</v>
      </c>
      <c r="N123" s="341" t="s">
        <v>2</v>
      </c>
      <c r="O123" s="359">
        <f>M123/37.5</f>
        <v>68.65320000000001</v>
      </c>
      <c r="P123" s="892">
        <f>U123*0.95*1.05*1.05</f>
        <v>2334.5988749999997</v>
      </c>
      <c r="Q123" s="326" t="s">
        <v>2</v>
      </c>
      <c r="R123" s="359">
        <f>P123/37.5</f>
        <v>62.25596999999999</v>
      </c>
      <c r="T123" s="368">
        <v>2396</v>
      </c>
      <c r="U123" s="368">
        <v>2229</v>
      </c>
      <c r="V123" s="368">
        <v>2117</v>
      </c>
      <c r="W123" s="368">
        <v>2011</v>
      </c>
      <c r="X123" s="368">
        <v>1894</v>
      </c>
    </row>
    <row r="124" spans="1:23" s="915" customFormat="1" ht="41.25" customHeight="1">
      <c r="A124" s="50" t="s">
        <v>290</v>
      </c>
      <c r="B124" s="902" t="s">
        <v>1074</v>
      </c>
      <c r="C124" s="56" t="s">
        <v>121</v>
      </c>
      <c r="D124" s="51" t="s">
        <v>207</v>
      </c>
      <c r="E124" s="51" t="s">
        <v>1304</v>
      </c>
      <c r="F124" s="1360" t="s">
        <v>120</v>
      </c>
      <c r="G124" s="914"/>
      <c r="H124" s="326"/>
      <c r="I124" s="324"/>
      <c r="J124" s="914"/>
      <c r="K124" s="326"/>
      <c r="L124" s="324"/>
      <c r="M124" s="914"/>
      <c r="N124" s="326"/>
      <c r="O124" s="324"/>
      <c r="P124" s="914"/>
      <c r="Q124" s="326"/>
      <c r="R124" s="324"/>
      <c r="T124" s="505">
        <v>378.15749999999997</v>
      </c>
      <c r="U124" s="505">
        <v>343.98</v>
      </c>
      <c r="V124" s="511">
        <v>304.29</v>
      </c>
      <c r="W124" s="511">
        <v>287.7525</v>
      </c>
    </row>
    <row r="125" spans="1:23" s="915" customFormat="1" ht="41.25" customHeight="1">
      <c r="A125" s="57" t="s">
        <v>291</v>
      </c>
      <c r="B125" s="154" t="s">
        <v>1074</v>
      </c>
      <c r="C125" s="52" t="s">
        <v>121</v>
      </c>
      <c r="D125" s="49" t="s">
        <v>132</v>
      </c>
      <c r="E125" s="59" t="s">
        <v>1304</v>
      </c>
      <c r="F125" s="1372" t="s">
        <v>120</v>
      </c>
      <c r="G125" s="914"/>
      <c r="H125" s="326"/>
      <c r="I125" s="324"/>
      <c r="J125" s="914"/>
      <c r="K125" s="326"/>
      <c r="L125" s="324"/>
      <c r="M125" s="914"/>
      <c r="N125" s="326"/>
      <c r="O125" s="324"/>
      <c r="P125" s="914"/>
      <c r="Q125" s="326"/>
      <c r="R125" s="324"/>
      <c r="T125" s="499">
        <v>735.3675000000001</v>
      </c>
      <c r="U125" s="499">
        <v>668.115</v>
      </c>
      <c r="V125" s="512">
        <v>590.9399999999999</v>
      </c>
      <c r="W125" s="512">
        <v>558.9675000000001</v>
      </c>
    </row>
    <row r="126" spans="1:23" s="915" customFormat="1" ht="41.25" customHeight="1">
      <c r="A126" s="58" t="s">
        <v>292</v>
      </c>
      <c r="B126" s="154" t="s">
        <v>1074</v>
      </c>
      <c r="C126" s="60" t="s">
        <v>29</v>
      </c>
      <c r="D126" s="59" t="s">
        <v>74</v>
      </c>
      <c r="E126" s="59" t="s">
        <v>1304</v>
      </c>
      <c r="F126" s="1362" t="s">
        <v>120</v>
      </c>
      <c r="G126" s="914"/>
      <c r="H126" s="326"/>
      <c r="I126" s="324"/>
      <c r="J126" s="914"/>
      <c r="K126" s="326"/>
      <c r="L126" s="324"/>
      <c r="M126" s="914"/>
      <c r="N126" s="326"/>
      <c r="O126" s="324"/>
      <c r="P126" s="914"/>
      <c r="Q126" s="326"/>
      <c r="R126" s="324"/>
      <c r="T126" s="500">
        <v>558.9675000000001</v>
      </c>
      <c r="U126" s="500">
        <v>508.25250000000005</v>
      </c>
      <c r="V126" s="509">
        <v>449.82</v>
      </c>
      <c r="W126" s="509">
        <v>424.46250000000003</v>
      </c>
    </row>
    <row r="127" spans="1:23" s="915" customFormat="1" ht="41.25" customHeight="1" thickBot="1">
      <c r="A127" s="645" t="s">
        <v>293</v>
      </c>
      <c r="B127" s="916" t="s">
        <v>1074</v>
      </c>
      <c r="C127" s="341" t="s">
        <v>29</v>
      </c>
      <c r="D127" s="646" t="s">
        <v>32</v>
      </c>
      <c r="E127" s="646" t="s">
        <v>1304</v>
      </c>
      <c r="F127" s="1373" t="s">
        <v>120</v>
      </c>
      <c r="G127" s="914"/>
      <c r="H127" s="326"/>
      <c r="I127" s="324"/>
      <c r="J127" s="914"/>
      <c r="K127" s="326"/>
      <c r="L127" s="324"/>
      <c r="M127" s="914"/>
      <c r="N127" s="326"/>
      <c r="O127" s="324"/>
      <c r="P127" s="914"/>
      <c r="Q127" s="326"/>
      <c r="R127" s="324"/>
      <c r="T127" s="507">
        <v>1101.3975</v>
      </c>
      <c r="U127" s="507">
        <v>995.5575</v>
      </c>
      <c r="V127" s="513">
        <v>880.8975</v>
      </c>
      <c r="W127" s="513">
        <v>836.7975000000001</v>
      </c>
    </row>
    <row r="128" spans="1:18" s="86" customFormat="1" ht="41.25" customHeight="1">
      <c r="A128" s="58" t="s">
        <v>229</v>
      </c>
      <c r="B128" s="154" t="s">
        <v>237</v>
      </c>
      <c r="C128" s="60" t="s">
        <v>121</v>
      </c>
      <c r="D128" s="59" t="s">
        <v>238</v>
      </c>
      <c r="E128" s="59" t="s">
        <v>477</v>
      </c>
      <c r="F128" s="1362" t="s">
        <v>242</v>
      </c>
      <c r="G128" s="914"/>
      <c r="H128" s="341"/>
      <c r="I128" s="324"/>
      <c r="J128" s="914"/>
      <c r="K128" s="341"/>
      <c r="L128" s="324"/>
      <c r="M128" s="914"/>
      <c r="N128" s="341"/>
      <c r="O128" s="324"/>
      <c r="P128" s="914"/>
      <c r="Q128" s="326"/>
      <c r="R128" s="324"/>
    </row>
    <row r="129" spans="1:18" s="86" customFormat="1" ht="41.25" customHeight="1">
      <c r="A129" s="58" t="s">
        <v>230</v>
      </c>
      <c r="B129" s="154" t="s">
        <v>237</v>
      </c>
      <c r="C129" s="60" t="s">
        <v>121</v>
      </c>
      <c r="D129" s="59" t="s">
        <v>239</v>
      </c>
      <c r="E129" s="59" t="s">
        <v>477</v>
      </c>
      <c r="F129" s="1362" t="s">
        <v>242</v>
      </c>
      <c r="G129" s="914"/>
      <c r="H129" s="341"/>
      <c r="I129" s="324"/>
      <c r="J129" s="914"/>
      <c r="K129" s="341"/>
      <c r="L129" s="324"/>
      <c r="M129" s="914"/>
      <c r="N129" s="341"/>
      <c r="O129" s="324"/>
      <c r="P129" s="914"/>
      <c r="Q129" s="326"/>
      <c r="R129" s="324"/>
    </row>
    <row r="130" spans="1:18" s="86" customFormat="1" ht="41.25" customHeight="1">
      <c r="A130" s="58" t="s">
        <v>231</v>
      </c>
      <c r="B130" s="154" t="s">
        <v>237</v>
      </c>
      <c r="C130" s="60" t="s">
        <v>121</v>
      </c>
      <c r="D130" s="59" t="s">
        <v>240</v>
      </c>
      <c r="E130" s="59" t="s">
        <v>477</v>
      </c>
      <c r="F130" s="1362" t="s">
        <v>242</v>
      </c>
      <c r="G130" s="914"/>
      <c r="H130" s="341"/>
      <c r="I130" s="324"/>
      <c r="J130" s="914"/>
      <c r="K130" s="341"/>
      <c r="L130" s="324"/>
      <c r="M130" s="914"/>
      <c r="N130" s="341"/>
      <c r="O130" s="324"/>
      <c r="P130" s="914"/>
      <c r="Q130" s="326"/>
      <c r="R130" s="324"/>
    </row>
    <row r="131" spans="1:18" s="86" customFormat="1" ht="41.25" customHeight="1">
      <c r="A131" s="58" t="s">
        <v>232</v>
      </c>
      <c r="B131" s="154" t="s">
        <v>237</v>
      </c>
      <c r="C131" s="60" t="s">
        <v>121</v>
      </c>
      <c r="D131" s="59" t="s">
        <v>241</v>
      </c>
      <c r="E131" s="59" t="s">
        <v>477</v>
      </c>
      <c r="F131" s="1362" t="s">
        <v>242</v>
      </c>
      <c r="G131" s="914"/>
      <c r="H131" s="341"/>
      <c r="I131" s="324"/>
      <c r="J131" s="914"/>
      <c r="K131" s="341"/>
      <c r="L131" s="324"/>
      <c r="M131" s="914"/>
      <c r="N131" s="341"/>
      <c r="O131" s="324"/>
      <c r="P131" s="914"/>
      <c r="Q131" s="326"/>
      <c r="R131" s="324"/>
    </row>
    <row r="132" spans="1:18" s="86" customFormat="1" ht="41.25" customHeight="1">
      <c r="A132" s="58" t="s">
        <v>233</v>
      </c>
      <c r="B132" s="154" t="s">
        <v>237</v>
      </c>
      <c r="C132" s="60" t="s">
        <v>121</v>
      </c>
      <c r="D132" s="59" t="s">
        <v>207</v>
      </c>
      <c r="E132" s="59" t="s">
        <v>477</v>
      </c>
      <c r="F132" s="1362" t="s">
        <v>242</v>
      </c>
      <c r="G132" s="914"/>
      <c r="H132" s="341"/>
      <c r="I132" s="324"/>
      <c r="J132" s="914"/>
      <c r="K132" s="341"/>
      <c r="L132" s="324"/>
      <c r="M132" s="914"/>
      <c r="N132" s="341"/>
      <c r="O132" s="324"/>
      <c r="P132" s="914"/>
      <c r="Q132" s="326"/>
      <c r="R132" s="324"/>
    </row>
    <row r="133" spans="1:18" s="86" customFormat="1" ht="41.25" customHeight="1">
      <c r="A133" s="58" t="s">
        <v>234</v>
      </c>
      <c r="B133" s="154" t="s">
        <v>237</v>
      </c>
      <c r="C133" s="60" t="s">
        <v>121</v>
      </c>
      <c r="D133" s="59" t="s">
        <v>132</v>
      </c>
      <c r="E133" s="59" t="s">
        <v>477</v>
      </c>
      <c r="F133" s="1362" t="s">
        <v>242</v>
      </c>
      <c r="G133" s="914"/>
      <c r="H133" s="341"/>
      <c r="I133" s="324"/>
      <c r="J133" s="914"/>
      <c r="K133" s="341"/>
      <c r="L133" s="324"/>
      <c r="M133" s="914"/>
      <c r="N133" s="341"/>
      <c r="O133" s="324"/>
      <c r="P133" s="914"/>
      <c r="Q133" s="326"/>
      <c r="R133" s="324"/>
    </row>
    <row r="134" spans="1:18" s="86" customFormat="1" ht="41.25" customHeight="1">
      <c r="A134" s="58" t="s">
        <v>235</v>
      </c>
      <c r="B134" s="154" t="s">
        <v>237</v>
      </c>
      <c r="C134" s="60" t="s">
        <v>121</v>
      </c>
      <c r="D134" s="59" t="s">
        <v>84</v>
      </c>
      <c r="E134" s="59" t="s">
        <v>477</v>
      </c>
      <c r="F134" s="1362" t="s">
        <v>242</v>
      </c>
      <c r="G134" s="914"/>
      <c r="H134" s="341"/>
      <c r="I134" s="324"/>
      <c r="J134" s="914"/>
      <c r="K134" s="341"/>
      <c r="L134" s="324"/>
      <c r="M134" s="914"/>
      <c r="N134" s="341"/>
      <c r="O134" s="324"/>
      <c r="P134" s="914"/>
      <c r="Q134" s="326"/>
      <c r="R134" s="324"/>
    </row>
    <row r="135" spans="1:18" s="86" customFormat="1" ht="41.25" customHeight="1">
      <c r="A135" s="58" t="s">
        <v>236</v>
      </c>
      <c r="B135" s="154" t="s">
        <v>237</v>
      </c>
      <c r="C135" s="60" t="s">
        <v>121</v>
      </c>
      <c r="D135" s="59" t="s">
        <v>86</v>
      </c>
      <c r="E135" s="59" t="s">
        <v>477</v>
      </c>
      <c r="F135" s="1362" t="s">
        <v>242</v>
      </c>
      <c r="G135" s="914"/>
      <c r="H135" s="341"/>
      <c r="I135" s="324"/>
      <c r="J135" s="914"/>
      <c r="K135" s="341"/>
      <c r="L135" s="324"/>
      <c r="M135" s="914"/>
      <c r="N135" s="341"/>
      <c r="O135" s="324"/>
      <c r="P135" s="914"/>
      <c r="Q135" s="326"/>
      <c r="R135" s="324"/>
    </row>
    <row r="136" spans="1:24" s="454" customFormat="1" ht="41.25" customHeight="1" thickBot="1">
      <c r="A136" s="917" t="s">
        <v>975</v>
      </c>
      <c r="B136" s="918" t="s">
        <v>976</v>
      </c>
      <c r="C136" s="823" t="s">
        <v>121</v>
      </c>
      <c r="D136" s="919" t="s">
        <v>977</v>
      </c>
      <c r="E136" s="825" t="s">
        <v>158</v>
      </c>
      <c r="F136" s="1384" t="s">
        <v>120</v>
      </c>
      <c r="G136" s="914"/>
      <c r="H136" s="326"/>
      <c r="I136" s="324"/>
      <c r="J136" s="914"/>
      <c r="K136" s="326"/>
      <c r="L136" s="324"/>
      <c r="M136" s="914"/>
      <c r="N136" s="326"/>
      <c r="O136" s="324"/>
      <c r="P136" s="914"/>
      <c r="Q136" s="326"/>
      <c r="R136" s="324"/>
      <c r="S136" s="791"/>
      <c r="T136" s="503">
        <v>355.5574284607746</v>
      </c>
      <c r="U136" s="503">
        <v>321.94490937437934</v>
      </c>
      <c r="V136" s="503">
        <v>284.3934232075472</v>
      </c>
      <c r="W136" s="503">
        <v>270.2236456301887</v>
      </c>
      <c r="X136" s="454">
        <v>252</v>
      </c>
    </row>
    <row r="137" spans="1:23" s="454" customFormat="1" ht="41.25" customHeight="1">
      <c r="A137" s="932"/>
      <c r="B137" s="920"/>
      <c r="C137" s="933"/>
      <c r="D137" s="921"/>
      <c r="E137" s="921"/>
      <c r="F137" s="922"/>
      <c r="G137" s="914"/>
      <c r="H137" s="326"/>
      <c r="I137" s="324"/>
      <c r="J137" s="914"/>
      <c r="K137" s="326"/>
      <c r="L137" s="324"/>
      <c r="M137" s="914"/>
      <c r="N137" s="326"/>
      <c r="O137" s="324"/>
      <c r="P137" s="914"/>
      <c r="Q137" s="326"/>
      <c r="R137" s="324"/>
      <c r="S137" s="791"/>
      <c r="T137" s="923"/>
      <c r="U137" s="923"/>
      <c r="V137" s="923"/>
      <c r="W137" s="923"/>
    </row>
    <row r="138" spans="1:18" s="924" customFormat="1" ht="33.75">
      <c r="A138" s="1598" t="s">
        <v>208</v>
      </c>
      <c r="B138" s="1598"/>
      <c r="C138" s="1598"/>
      <c r="D138" s="1598"/>
      <c r="E138" s="1598"/>
      <c r="F138" s="1598"/>
      <c r="G138" s="1598"/>
      <c r="H138" s="1598"/>
      <c r="I138" s="1598"/>
      <c r="J138" s="1598"/>
      <c r="K138" s="1598"/>
      <c r="L138" s="1598"/>
      <c r="M138" s="1598"/>
      <c r="N138" s="1598"/>
      <c r="O138" s="1598"/>
      <c r="P138" s="1598"/>
      <c r="Q138" s="1598"/>
      <c r="R138" s="1598"/>
    </row>
    <row r="139" spans="1:18" s="86" customFormat="1" ht="18.75" thickBot="1">
      <c r="A139" s="270"/>
      <c r="B139" s="271"/>
      <c r="C139" s="272"/>
      <c r="D139" s="272"/>
      <c r="E139" s="272"/>
      <c r="F139" s="272"/>
      <c r="G139" s="925"/>
      <c r="H139" s="272"/>
      <c r="I139" s="272"/>
      <c r="J139" s="926"/>
      <c r="K139" s="10"/>
      <c r="L139" s="9"/>
      <c r="M139" s="926"/>
      <c r="N139" s="10"/>
      <c r="O139" s="9"/>
      <c r="P139" s="926"/>
      <c r="Q139" s="10"/>
      <c r="R139" s="9"/>
    </row>
    <row r="140" spans="1:18" s="543" customFormat="1" ht="16.5" thickBot="1">
      <c r="A140" s="927"/>
      <c r="B140" s="928"/>
      <c r="C140" s="929"/>
      <c r="D140" s="930" t="s">
        <v>211</v>
      </c>
      <c r="E140" s="930"/>
      <c r="F140" s="931" t="s">
        <v>212</v>
      </c>
      <c r="G140" s="1388"/>
      <c r="H140" s="122"/>
      <c r="I140" s="1389"/>
      <c r="J140" s="1388"/>
      <c r="K140" s="122"/>
      <c r="L140" s="1389"/>
      <c r="M140" s="1388"/>
      <c r="N140" s="122"/>
      <c r="O140" s="1389"/>
      <c r="P140" s="1388"/>
      <c r="Q140" s="122"/>
      <c r="R140" s="1389"/>
    </row>
    <row r="141" spans="1:18" s="85" customFormat="1" ht="20.25">
      <c r="A141" s="50"/>
      <c r="B141" s="950" t="s">
        <v>209</v>
      </c>
      <c r="C141" s="51"/>
      <c r="D141" s="52" t="s">
        <v>210</v>
      </c>
      <c r="E141" s="51"/>
      <c r="F141" s="128" t="s">
        <v>42</v>
      </c>
      <c r="G141" s="325"/>
      <c r="H141" s="341"/>
      <c r="I141" s="324"/>
      <c r="J141" s="325"/>
      <c r="K141" s="324"/>
      <c r="L141" s="324"/>
      <c r="M141" s="325"/>
      <c r="N141" s="324"/>
      <c r="O141" s="324"/>
      <c r="P141" s="325"/>
      <c r="Q141" s="324"/>
      <c r="R141" s="324"/>
    </row>
    <row r="142" spans="1:18" s="85" customFormat="1" ht="21" thickBot="1">
      <c r="A142" s="53"/>
      <c r="B142" s="558" t="s">
        <v>904</v>
      </c>
      <c r="C142" s="54"/>
      <c r="D142" s="55" t="s">
        <v>213</v>
      </c>
      <c r="E142" s="54"/>
      <c r="F142" s="166" t="s">
        <v>42</v>
      </c>
      <c r="G142" s="325"/>
      <c r="H142" s="341"/>
      <c r="I142" s="324"/>
      <c r="J142" s="325"/>
      <c r="K142" s="324"/>
      <c r="L142" s="324"/>
      <c r="M142" s="325"/>
      <c r="N142" s="324"/>
      <c r="O142" s="324"/>
      <c r="P142" s="325"/>
      <c r="Q142" s="324"/>
      <c r="R142" s="324"/>
    </row>
    <row r="143" spans="1:18" s="28" customFormat="1" ht="16.5" thickBot="1">
      <c r="A143" s="927"/>
      <c r="B143" s="928"/>
      <c r="C143" s="929"/>
      <c r="D143" s="930" t="s">
        <v>211</v>
      </c>
      <c r="E143" s="930"/>
      <c r="F143" s="931" t="s">
        <v>212</v>
      </c>
      <c r="G143" s="122"/>
      <c r="H143" s="122"/>
      <c r="I143" s="1389"/>
      <c r="J143" s="122"/>
      <c r="K143" s="122"/>
      <c r="L143" s="1389"/>
      <c r="M143" s="122"/>
      <c r="N143" s="122"/>
      <c r="O143" s="1389"/>
      <c r="P143" s="122"/>
      <c r="Q143" s="122"/>
      <c r="R143" s="1389"/>
    </row>
    <row r="144" spans="1:18" s="85" customFormat="1" ht="41.25" thickBot="1">
      <c r="A144" s="78"/>
      <c r="B144" s="951" t="s">
        <v>214</v>
      </c>
      <c r="C144" s="79"/>
      <c r="D144" s="80" t="s">
        <v>216</v>
      </c>
      <c r="E144" s="79"/>
      <c r="F144" s="269" t="s">
        <v>215</v>
      </c>
      <c r="G144" s="325"/>
      <c r="H144" s="341"/>
      <c r="I144" s="324"/>
      <c r="J144" s="325"/>
      <c r="K144" s="341"/>
      <c r="L144" s="324"/>
      <c r="M144" s="325"/>
      <c r="N144" s="341"/>
      <c r="O144" s="324"/>
      <c r="P144" s="325"/>
      <c r="Q144" s="326"/>
      <c r="R144" s="324"/>
    </row>
    <row r="145" spans="1:18" s="85" customFormat="1" ht="43.5" customHeight="1">
      <c r="A145" s="216"/>
      <c r="B145" s="217" t="s">
        <v>847</v>
      </c>
      <c r="C145" s="336"/>
      <c r="D145" s="138" t="s">
        <v>848</v>
      </c>
      <c r="E145" s="336"/>
      <c r="F145" s="1363" t="s">
        <v>215</v>
      </c>
      <c r="G145" s="1369"/>
      <c r="H145" s="326"/>
      <c r="I145" s="1369"/>
      <c r="J145" s="325"/>
      <c r="K145" s="341"/>
      <c r="L145" s="324"/>
      <c r="M145" s="325"/>
      <c r="N145" s="341"/>
      <c r="O145" s="324"/>
      <c r="P145" s="325"/>
      <c r="Q145" s="326"/>
      <c r="R145" s="324"/>
    </row>
    <row r="146" spans="1:18" s="85" customFormat="1" ht="43.5" customHeight="1">
      <c r="A146" s="223"/>
      <c r="B146" s="219" t="s">
        <v>847</v>
      </c>
      <c r="C146" s="337"/>
      <c r="D146" s="153" t="s">
        <v>1242</v>
      </c>
      <c r="E146" s="337"/>
      <c r="F146" s="1370" t="s">
        <v>849</v>
      </c>
      <c r="G146" s="1369"/>
      <c r="H146" s="326"/>
      <c r="I146" s="1369"/>
      <c r="J146" s="325"/>
      <c r="K146" s="341"/>
      <c r="L146" s="324"/>
      <c r="M146" s="325"/>
      <c r="N146" s="341"/>
      <c r="O146" s="324"/>
      <c r="P146" s="325"/>
      <c r="Q146" s="326"/>
      <c r="R146" s="324"/>
    </row>
    <row r="147" spans="1:18" s="880" customFormat="1" ht="43.5" customHeight="1">
      <c r="A147" s="223"/>
      <c r="B147" s="219" t="s">
        <v>847</v>
      </c>
      <c r="C147" s="337"/>
      <c r="D147" s="153" t="s">
        <v>1242</v>
      </c>
      <c r="E147" s="337"/>
      <c r="F147" s="1370" t="s">
        <v>1276</v>
      </c>
      <c r="G147" s="1369"/>
      <c r="H147" s="326"/>
      <c r="I147" s="1369"/>
      <c r="J147" s="325"/>
      <c r="K147" s="341"/>
      <c r="L147" s="324"/>
      <c r="M147" s="325"/>
      <c r="N147" s="341"/>
      <c r="O147" s="324"/>
      <c r="P147" s="325"/>
      <c r="Q147" s="326"/>
      <c r="R147" s="324"/>
    </row>
    <row r="148" spans="1:18" s="85" customFormat="1" ht="43.5" customHeight="1">
      <c r="A148" s="223"/>
      <c r="B148" s="219" t="s">
        <v>850</v>
      </c>
      <c r="C148" s="337"/>
      <c r="D148" s="153" t="s">
        <v>851</v>
      </c>
      <c r="E148" s="337"/>
      <c r="F148" s="1370" t="s">
        <v>353</v>
      </c>
      <c r="G148" s="1369"/>
      <c r="H148" s="326"/>
      <c r="I148" s="1369"/>
      <c r="J148" s="325"/>
      <c r="K148" s="341"/>
      <c r="L148" s="324"/>
      <c r="M148" s="325"/>
      <c r="N148" s="341"/>
      <c r="O148" s="324"/>
      <c r="P148" s="325"/>
      <c r="Q148" s="326"/>
      <c r="R148" s="324"/>
    </row>
    <row r="149" spans="1:18" s="77" customFormat="1" ht="43.5" customHeight="1">
      <c r="A149" s="223"/>
      <c r="B149" s="219" t="s">
        <v>850</v>
      </c>
      <c r="C149" s="337"/>
      <c r="D149" s="153" t="s">
        <v>852</v>
      </c>
      <c r="E149" s="337"/>
      <c r="F149" s="1370" t="s">
        <v>353</v>
      </c>
      <c r="G149" s="1369"/>
      <c r="H149" s="326"/>
      <c r="I149" s="1369"/>
      <c r="J149" s="272"/>
      <c r="K149" s="272"/>
      <c r="L149" s="272"/>
      <c r="M149" s="272"/>
      <c r="N149" s="272"/>
      <c r="O149" s="272"/>
      <c r="P149" s="272"/>
      <c r="Q149" s="272"/>
      <c r="R149" s="272"/>
    </row>
    <row r="150" spans="1:18" s="77" customFormat="1" ht="43.5" customHeight="1" thickBot="1">
      <c r="A150" s="323"/>
      <c r="B150" s="338" t="s">
        <v>850</v>
      </c>
      <c r="C150" s="851"/>
      <c r="D150" s="339" t="s">
        <v>853</v>
      </c>
      <c r="E150" s="851"/>
      <c r="F150" s="1376" t="s">
        <v>353</v>
      </c>
      <c r="G150" s="1369"/>
      <c r="H150" s="326"/>
      <c r="I150" s="1369"/>
      <c r="J150" s="272"/>
      <c r="K150" s="272"/>
      <c r="L150" s="272"/>
      <c r="M150" s="272"/>
      <c r="N150" s="272"/>
      <c r="O150" s="272"/>
      <c r="P150" s="272"/>
      <c r="Q150" s="272"/>
      <c r="R150" s="272"/>
    </row>
    <row r="151" spans="1:18" s="77" customFormat="1" ht="18">
      <c r="A151" s="944"/>
      <c r="B151" s="86"/>
      <c r="C151" s="86"/>
      <c r="D151" s="86"/>
      <c r="E151" s="86"/>
      <c r="F151" s="86"/>
      <c r="G151" s="86"/>
      <c r="H151" s="86"/>
      <c r="I151" s="86"/>
      <c r="J151" s="129"/>
      <c r="K151" s="129"/>
      <c r="L151" s="129"/>
      <c r="M151" s="129"/>
      <c r="N151" s="129"/>
      <c r="O151" s="129"/>
      <c r="P151" s="87"/>
      <c r="Q151" s="129"/>
      <c r="R151" s="129"/>
    </row>
    <row r="152" spans="1:18" s="77" customFormat="1" ht="33.75">
      <c r="A152" s="1598" t="s">
        <v>119</v>
      </c>
      <c r="B152" s="1598"/>
      <c r="C152" s="1598"/>
      <c r="D152" s="1598"/>
      <c r="E152" s="1598"/>
      <c r="F152" s="1598"/>
      <c r="G152" s="1598"/>
      <c r="H152" s="1598"/>
      <c r="I152" s="1598"/>
      <c r="J152" s="1598"/>
      <c r="K152" s="1598"/>
      <c r="L152" s="1598"/>
      <c r="M152" s="1598"/>
      <c r="N152" s="1598"/>
      <c r="O152" s="1598"/>
      <c r="P152" s="1598"/>
      <c r="Q152" s="1598"/>
      <c r="R152" s="1598"/>
    </row>
    <row r="153" spans="1:18" s="77" customFormat="1" ht="18.75" thickBot="1">
      <c r="A153" s="86"/>
      <c r="B153" s="86"/>
      <c r="C153" s="86"/>
      <c r="D153" s="86"/>
      <c r="E153" s="86"/>
      <c r="F153" s="86"/>
      <c r="G153" s="86"/>
      <c r="H153" s="86"/>
      <c r="I153" s="86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1:18" s="77" customFormat="1" ht="32.25" thickBot="1">
      <c r="A154" s="984"/>
      <c r="B154" s="982"/>
      <c r="C154" s="884" t="s">
        <v>96</v>
      </c>
      <c r="D154" s="952" t="s">
        <v>20</v>
      </c>
      <c r="E154" s="983" t="s">
        <v>70</v>
      </c>
      <c r="F154" s="1391" t="s">
        <v>52</v>
      </c>
      <c r="G154" s="122"/>
      <c r="H154" s="122"/>
      <c r="I154" s="1389"/>
      <c r="J154" s="122"/>
      <c r="K154" s="122"/>
      <c r="L154" s="1389"/>
      <c r="M154" s="1390"/>
      <c r="N154" s="122"/>
      <c r="O154" s="1389"/>
      <c r="P154" s="1390"/>
      <c r="Q154" s="122"/>
      <c r="R154" s="1389"/>
    </row>
    <row r="155" spans="1:23" s="510" customFormat="1" ht="40.5">
      <c r="A155" s="50" t="s">
        <v>97</v>
      </c>
      <c r="B155" s="127" t="s">
        <v>98</v>
      </c>
      <c r="C155" s="51" t="s">
        <v>99</v>
      </c>
      <c r="D155" s="56" t="s">
        <v>100</v>
      </c>
      <c r="E155" s="51" t="s">
        <v>101</v>
      </c>
      <c r="F155" s="1360" t="s">
        <v>102</v>
      </c>
      <c r="G155" s="325"/>
      <c r="H155" s="341"/>
      <c r="I155" s="324"/>
      <c r="J155" s="325"/>
      <c r="K155" s="341"/>
      <c r="L155" s="324"/>
      <c r="M155" s="325"/>
      <c r="N155" s="341"/>
      <c r="O155" s="324"/>
      <c r="P155" s="325"/>
      <c r="Q155" s="326"/>
      <c r="R155" s="324"/>
      <c r="T155" s="510">
        <v>169</v>
      </c>
      <c r="U155" s="510">
        <v>161</v>
      </c>
      <c r="V155" s="510">
        <v>153</v>
      </c>
      <c r="W155" s="510">
        <v>149</v>
      </c>
    </row>
    <row r="156" spans="1:18" s="510" customFormat="1" ht="40.5" hidden="1">
      <c r="A156" s="57" t="s">
        <v>97</v>
      </c>
      <c r="B156" s="558" t="s">
        <v>251</v>
      </c>
      <c r="C156" s="49" t="s">
        <v>99</v>
      </c>
      <c r="D156" s="52" t="s">
        <v>100</v>
      </c>
      <c r="E156" s="49" t="s">
        <v>101</v>
      </c>
      <c r="F156" s="1372" t="s">
        <v>102</v>
      </c>
      <c r="G156" s="325"/>
      <c r="H156" s="341"/>
      <c r="I156" s="324"/>
      <c r="J156" s="325"/>
      <c r="K156" s="341"/>
      <c r="L156" s="324"/>
      <c r="M156" s="325"/>
      <c r="N156" s="341"/>
      <c r="O156" s="324"/>
      <c r="P156" s="325"/>
      <c r="Q156" s="326"/>
      <c r="R156" s="324"/>
    </row>
    <row r="157" spans="1:23" s="510" customFormat="1" ht="40.5">
      <c r="A157" s="58" t="s">
        <v>103</v>
      </c>
      <c r="B157" s="366" t="s">
        <v>98</v>
      </c>
      <c r="C157" s="59" t="s">
        <v>99</v>
      </c>
      <c r="D157" s="60" t="s">
        <v>104</v>
      </c>
      <c r="E157" s="59" t="s">
        <v>101</v>
      </c>
      <c r="F157" s="1362" t="s">
        <v>123</v>
      </c>
      <c r="G157" s="325"/>
      <c r="H157" s="341"/>
      <c r="I157" s="324"/>
      <c r="J157" s="325"/>
      <c r="K157" s="341"/>
      <c r="L157" s="324"/>
      <c r="M157" s="325"/>
      <c r="N157" s="341"/>
      <c r="O157" s="324"/>
      <c r="P157" s="325"/>
      <c r="Q157" s="326"/>
      <c r="R157" s="324"/>
      <c r="T157" s="510">
        <v>499</v>
      </c>
      <c r="U157" s="510">
        <v>475</v>
      </c>
      <c r="V157" s="510">
        <v>452</v>
      </c>
      <c r="W157" s="510">
        <v>439</v>
      </c>
    </row>
    <row r="158" spans="1:18" s="510" customFormat="1" ht="40.5" hidden="1">
      <c r="A158" s="58" t="s">
        <v>103</v>
      </c>
      <c r="B158" s="558" t="s">
        <v>251</v>
      </c>
      <c r="C158" s="59" t="s">
        <v>99</v>
      </c>
      <c r="D158" s="60" t="s">
        <v>104</v>
      </c>
      <c r="E158" s="59" t="s">
        <v>101</v>
      </c>
      <c r="F158" s="1362" t="s">
        <v>123</v>
      </c>
      <c r="G158" s="325"/>
      <c r="H158" s="341"/>
      <c r="I158" s="324"/>
      <c r="J158" s="325"/>
      <c r="K158" s="341"/>
      <c r="L158" s="324"/>
      <c r="M158" s="325"/>
      <c r="N158" s="341"/>
      <c r="O158" s="324"/>
      <c r="P158" s="325"/>
      <c r="Q158" s="326"/>
      <c r="R158" s="324"/>
    </row>
    <row r="159" spans="1:23" s="510" customFormat="1" ht="41.25" thickBot="1">
      <c r="A159" s="58" t="s">
        <v>105</v>
      </c>
      <c r="B159" s="366" t="s">
        <v>98</v>
      </c>
      <c r="C159" s="59" t="s">
        <v>99</v>
      </c>
      <c r="D159" s="60" t="s">
        <v>106</v>
      </c>
      <c r="E159" s="59" t="s">
        <v>101</v>
      </c>
      <c r="F159" s="1374" t="s">
        <v>123</v>
      </c>
      <c r="G159" s="325"/>
      <c r="H159" s="341"/>
      <c r="I159" s="324"/>
      <c r="J159" s="325"/>
      <c r="K159" s="341"/>
      <c r="L159" s="324"/>
      <c r="M159" s="325"/>
      <c r="N159" s="341"/>
      <c r="O159" s="324"/>
      <c r="P159" s="325"/>
      <c r="Q159" s="326"/>
      <c r="R159" s="324"/>
      <c r="T159" s="510">
        <v>825</v>
      </c>
      <c r="U159" s="510">
        <v>786</v>
      </c>
      <c r="V159" s="510">
        <v>749</v>
      </c>
      <c r="W159" s="510">
        <v>726</v>
      </c>
    </row>
    <row r="160" spans="1:18" s="510" customFormat="1" ht="41.25" hidden="1" thickBot="1">
      <c r="A160" s="363" t="s">
        <v>105</v>
      </c>
      <c r="B160" s="558" t="s">
        <v>251</v>
      </c>
      <c r="C160" s="126" t="s">
        <v>99</v>
      </c>
      <c r="D160" s="367" t="s">
        <v>106</v>
      </c>
      <c r="E160" s="126" t="s">
        <v>101</v>
      </c>
      <c r="F160" s="1361" t="s">
        <v>123</v>
      </c>
      <c r="G160" s="325"/>
      <c r="H160" s="341"/>
      <c r="I160" s="324"/>
      <c r="J160" s="325"/>
      <c r="K160" s="341"/>
      <c r="L160" s="324"/>
      <c r="M160" s="325"/>
      <c r="N160" s="341"/>
      <c r="O160" s="324"/>
      <c r="P160" s="325"/>
      <c r="Q160" s="326"/>
      <c r="R160" s="324"/>
    </row>
    <row r="161" spans="1:23" s="803" customFormat="1" ht="40.5">
      <c r="A161" s="50" t="s">
        <v>107</v>
      </c>
      <c r="B161" s="127" t="s">
        <v>98</v>
      </c>
      <c r="C161" s="51" t="s">
        <v>99</v>
      </c>
      <c r="D161" s="56" t="s">
        <v>108</v>
      </c>
      <c r="E161" s="51" t="s">
        <v>101</v>
      </c>
      <c r="F161" s="1372" t="s">
        <v>123</v>
      </c>
      <c r="G161" s="325"/>
      <c r="H161" s="341"/>
      <c r="I161" s="324"/>
      <c r="J161" s="325"/>
      <c r="K161" s="341"/>
      <c r="L161" s="324"/>
      <c r="M161" s="325"/>
      <c r="N161" s="341"/>
      <c r="O161" s="324"/>
      <c r="P161" s="325"/>
      <c r="Q161" s="326"/>
      <c r="R161" s="324"/>
      <c r="T161" s="803">
        <v>253</v>
      </c>
      <c r="U161" s="803">
        <v>241</v>
      </c>
      <c r="V161" s="803">
        <v>230</v>
      </c>
      <c r="W161" s="803">
        <v>223</v>
      </c>
    </row>
    <row r="162" spans="1:18" s="803" customFormat="1" ht="40.5" hidden="1">
      <c r="A162" s="57" t="s">
        <v>107</v>
      </c>
      <c r="B162" s="558" t="s">
        <v>251</v>
      </c>
      <c r="C162" s="49" t="s">
        <v>99</v>
      </c>
      <c r="D162" s="52" t="s">
        <v>108</v>
      </c>
      <c r="E162" s="49" t="s">
        <v>101</v>
      </c>
      <c r="F162" s="1372" t="s">
        <v>123</v>
      </c>
      <c r="G162" s="325"/>
      <c r="H162" s="341"/>
      <c r="I162" s="324"/>
      <c r="J162" s="325"/>
      <c r="K162" s="341"/>
      <c r="L162" s="324"/>
      <c r="M162" s="325"/>
      <c r="N162" s="341"/>
      <c r="O162" s="324"/>
      <c r="P162" s="325"/>
      <c r="Q162" s="326"/>
      <c r="R162" s="324"/>
    </row>
    <row r="163" spans="1:23" s="803" customFormat="1" ht="40.5">
      <c r="A163" s="58" t="s">
        <v>109</v>
      </c>
      <c r="B163" s="366" t="s">
        <v>98</v>
      </c>
      <c r="C163" s="59" t="s">
        <v>99</v>
      </c>
      <c r="D163" s="60" t="s">
        <v>110</v>
      </c>
      <c r="E163" s="59" t="s">
        <v>101</v>
      </c>
      <c r="F163" s="1362" t="s">
        <v>124</v>
      </c>
      <c r="G163" s="325"/>
      <c r="H163" s="341"/>
      <c r="I163" s="324"/>
      <c r="J163" s="325"/>
      <c r="K163" s="341"/>
      <c r="L163" s="324"/>
      <c r="M163" s="325"/>
      <c r="N163" s="341"/>
      <c r="O163" s="324"/>
      <c r="P163" s="325"/>
      <c r="Q163" s="326"/>
      <c r="R163" s="324"/>
      <c r="T163" s="803">
        <v>750</v>
      </c>
      <c r="U163" s="803">
        <v>715</v>
      </c>
      <c r="V163" s="803">
        <v>681</v>
      </c>
      <c r="W163" s="803">
        <v>660</v>
      </c>
    </row>
    <row r="164" spans="1:18" s="803" customFormat="1" ht="40.5" hidden="1">
      <c r="A164" s="58" t="s">
        <v>109</v>
      </c>
      <c r="B164" s="558" t="s">
        <v>251</v>
      </c>
      <c r="C164" s="59" t="s">
        <v>99</v>
      </c>
      <c r="D164" s="60" t="s">
        <v>110</v>
      </c>
      <c r="E164" s="59" t="s">
        <v>101</v>
      </c>
      <c r="F164" s="1362" t="s">
        <v>124</v>
      </c>
      <c r="G164" s="325"/>
      <c r="H164" s="341"/>
      <c r="I164" s="324"/>
      <c r="J164" s="325"/>
      <c r="K164" s="341"/>
      <c r="L164" s="324"/>
      <c r="M164" s="325"/>
      <c r="N164" s="341"/>
      <c r="O164" s="324"/>
      <c r="P164" s="325"/>
      <c r="Q164" s="326"/>
      <c r="R164" s="324"/>
    </row>
    <row r="165" spans="1:23" s="803" customFormat="1" ht="41.25" thickBot="1">
      <c r="A165" s="58" t="s">
        <v>111</v>
      </c>
      <c r="B165" s="366" t="s">
        <v>98</v>
      </c>
      <c r="C165" s="59" t="s">
        <v>99</v>
      </c>
      <c r="D165" s="60" t="s">
        <v>112</v>
      </c>
      <c r="E165" s="59" t="s">
        <v>101</v>
      </c>
      <c r="F165" s="1362" t="s">
        <v>124</v>
      </c>
      <c r="G165" s="325"/>
      <c r="H165" s="341"/>
      <c r="I165" s="324"/>
      <c r="J165" s="325"/>
      <c r="K165" s="341"/>
      <c r="L165" s="324"/>
      <c r="M165" s="325"/>
      <c r="N165" s="341"/>
      <c r="O165" s="324"/>
      <c r="P165" s="325"/>
      <c r="Q165" s="326"/>
      <c r="R165" s="324"/>
      <c r="T165" s="803">
        <v>1246</v>
      </c>
      <c r="U165" s="803">
        <v>1187</v>
      </c>
      <c r="V165" s="803">
        <v>1130</v>
      </c>
      <c r="W165" s="803">
        <v>1097</v>
      </c>
    </row>
    <row r="166" spans="1:18" s="803" customFormat="1" ht="41.25" hidden="1" thickBot="1">
      <c r="A166" s="363" t="s">
        <v>111</v>
      </c>
      <c r="B166" s="953" t="s">
        <v>251</v>
      </c>
      <c r="C166" s="126" t="s">
        <v>99</v>
      </c>
      <c r="D166" s="367" t="s">
        <v>112</v>
      </c>
      <c r="E166" s="126" t="s">
        <v>101</v>
      </c>
      <c r="F166" s="1373" t="s">
        <v>124</v>
      </c>
      <c r="G166" s="325"/>
      <c r="H166" s="341"/>
      <c r="I166" s="324"/>
      <c r="J166" s="325"/>
      <c r="K166" s="341"/>
      <c r="L166" s="324"/>
      <c r="M166" s="325"/>
      <c r="N166" s="341"/>
      <c r="O166" s="324"/>
      <c r="P166" s="325"/>
      <c r="Q166" s="326"/>
      <c r="R166" s="324"/>
    </row>
    <row r="167" spans="1:23" s="803" customFormat="1" ht="40.5">
      <c r="A167" s="57" t="s">
        <v>113</v>
      </c>
      <c r="B167" s="558" t="s">
        <v>98</v>
      </c>
      <c r="C167" s="49" t="s">
        <v>99</v>
      </c>
      <c r="D167" s="52" t="s">
        <v>114</v>
      </c>
      <c r="E167" s="49" t="s">
        <v>101</v>
      </c>
      <c r="F167" s="1360" t="s">
        <v>123</v>
      </c>
      <c r="G167" s="325"/>
      <c r="H167" s="341"/>
      <c r="I167" s="324"/>
      <c r="J167" s="325"/>
      <c r="K167" s="341"/>
      <c r="L167" s="324"/>
      <c r="M167" s="325"/>
      <c r="N167" s="341"/>
      <c r="O167" s="324"/>
      <c r="P167" s="325"/>
      <c r="Q167" s="326"/>
      <c r="R167" s="324"/>
      <c r="T167" s="803">
        <v>334</v>
      </c>
      <c r="U167" s="803">
        <v>318</v>
      </c>
      <c r="V167" s="803">
        <v>303</v>
      </c>
      <c r="W167" s="803">
        <v>294</v>
      </c>
    </row>
    <row r="168" spans="1:18" s="803" customFormat="1" ht="40.5" hidden="1">
      <c r="A168" s="57" t="s">
        <v>113</v>
      </c>
      <c r="B168" s="558" t="s">
        <v>251</v>
      </c>
      <c r="C168" s="49" t="s">
        <v>99</v>
      </c>
      <c r="D168" s="52" t="s">
        <v>114</v>
      </c>
      <c r="E168" s="49" t="s">
        <v>101</v>
      </c>
      <c r="F168" s="1372" t="s">
        <v>123</v>
      </c>
      <c r="G168" s="325"/>
      <c r="H168" s="341"/>
      <c r="I168" s="324"/>
      <c r="J168" s="325"/>
      <c r="K168" s="341"/>
      <c r="L168" s="324"/>
      <c r="M168" s="325"/>
      <c r="N168" s="341"/>
      <c r="O168" s="324"/>
      <c r="P168" s="325"/>
      <c r="Q168" s="326"/>
      <c r="R168" s="324"/>
    </row>
    <row r="169" spans="1:23" s="803" customFormat="1" ht="40.5">
      <c r="A169" s="58" t="s">
        <v>115</v>
      </c>
      <c r="B169" s="366" t="s">
        <v>98</v>
      </c>
      <c r="C169" s="59" t="s">
        <v>99</v>
      </c>
      <c r="D169" s="60" t="s">
        <v>116</v>
      </c>
      <c r="E169" s="59" t="s">
        <v>101</v>
      </c>
      <c r="F169" s="1362" t="s">
        <v>124</v>
      </c>
      <c r="G169" s="325"/>
      <c r="H169" s="341"/>
      <c r="I169" s="324"/>
      <c r="J169" s="325"/>
      <c r="K169" s="341"/>
      <c r="L169" s="324"/>
      <c r="M169" s="325"/>
      <c r="N169" s="341"/>
      <c r="O169" s="324"/>
      <c r="P169" s="325"/>
      <c r="Q169" s="326"/>
      <c r="R169" s="324"/>
      <c r="T169" s="803">
        <v>992</v>
      </c>
      <c r="U169" s="803">
        <v>944</v>
      </c>
      <c r="V169" s="803">
        <v>899</v>
      </c>
      <c r="W169" s="803">
        <v>873</v>
      </c>
    </row>
    <row r="170" spans="1:18" s="803" customFormat="1" ht="40.5" hidden="1">
      <c r="A170" s="58" t="s">
        <v>115</v>
      </c>
      <c r="B170" s="558" t="s">
        <v>251</v>
      </c>
      <c r="C170" s="59" t="s">
        <v>99</v>
      </c>
      <c r="D170" s="60" t="s">
        <v>116</v>
      </c>
      <c r="E170" s="59" t="s">
        <v>101</v>
      </c>
      <c r="F170" s="1362" t="s">
        <v>124</v>
      </c>
      <c r="G170" s="325"/>
      <c r="H170" s="341"/>
      <c r="I170" s="324"/>
      <c r="J170" s="325"/>
      <c r="K170" s="341"/>
      <c r="L170" s="324"/>
      <c r="M170" s="325"/>
      <c r="N170" s="341"/>
      <c r="O170" s="324"/>
      <c r="P170" s="325"/>
      <c r="Q170" s="326"/>
      <c r="R170" s="324"/>
    </row>
    <row r="171" spans="1:23" s="803" customFormat="1" ht="40.5">
      <c r="A171" s="58" t="s">
        <v>117</v>
      </c>
      <c r="B171" s="366" t="s">
        <v>98</v>
      </c>
      <c r="C171" s="59" t="s">
        <v>99</v>
      </c>
      <c r="D171" s="60" t="s">
        <v>118</v>
      </c>
      <c r="E171" s="59" t="s">
        <v>101</v>
      </c>
      <c r="F171" s="1362" t="s">
        <v>124</v>
      </c>
      <c r="G171" s="325"/>
      <c r="H171" s="341"/>
      <c r="I171" s="324"/>
      <c r="J171" s="325"/>
      <c r="K171" s="341"/>
      <c r="L171" s="324"/>
      <c r="M171" s="325"/>
      <c r="N171" s="341"/>
      <c r="O171" s="324"/>
      <c r="P171" s="325"/>
      <c r="Q171" s="326"/>
      <c r="R171" s="324"/>
      <c r="T171" s="803">
        <v>1648</v>
      </c>
      <c r="U171" s="803">
        <v>1570</v>
      </c>
      <c r="V171" s="803">
        <v>1495</v>
      </c>
      <c r="W171" s="803">
        <v>1451</v>
      </c>
    </row>
    <row r="172" spans="1:18" s="803" customFormat="1" ht="41.25" hidden="1" thickBot="1">
      <c r="A172" s="363" t="s">
        <v>117</v>
      </c>
      <c r="B172" s="953" t="s">
        <v>251</v>
      </c>
      <c r="C172" s="126" t="s">
        <v>99</v>
      </c>
      <c r="D172" s="367" t="s">
        <v>118</v>
      </c>
      <c r="E172" s="126" t="s">
        <v>101</v>
      </c>
      <c r="F172" s="1361" t="s">
        <v>124</v>
      </c>
      <c r="G172" s="325"/>
      <c r="H172" s="341"/>
      <c r="I172" s="324"/>
      <c r="J172" s="325"/>
      <c r="K172" s="341"/>
      <c r="L172" s="324"/>
      <c r="M172" s="325"/>
      <c r="N172" s="341"/>
      <c r="O172" s="324"/>
      <c r="P172" s="325"/>
      <c r="Q172" s="326"/>
      <c r="R172" s="324"/>
    </row>
    <row r="173" spans="1:23" s="803" customFormat="1" ht="20.25">
      <c r="A173" s="57" t="s">
        <v>148</v>
      </c>
      <c r="B173" s="558" t="s">
        <v>98</v>
      </c>
      <c r="C173" s="49" t="s">
        <v>99</v>
      </c>
      <c r="D173" s="52" t="s">
        <v>152</v>
      </c>
      <c r="E173" s="49" t="s">
        <v>71</v>
      </c>
      <c r="F173" s="1362" t="s">
        <v>124</v>
      </c>
      <c r="G173" s="325"/>
      <c r="H173" s="341"/>
      <c r="I173" s="324"/>
      <c r="J173" s="325"/>
      <c r="K173" s="341"/>
      <c r="L173" s="324"/>
      <c r="M173" s="325"/>
      <c r="N173" s="341"/>
      <c r="O173" s="324"/>
      <c r="P173" s="325"/>
      <c r="Q173" s="326"/>
      <c r="R173" s="324"/>
      <c r="T173" s="803">
        <v>503</v>
      </c>
      <c r="U173" s="803">
        <v>479</v>
      </c>
      <c r="V173" s="803">
        <v>456</v>
      </c>
      <c r="W173" s="803">
        <v>443</v>
      </c>
    </row>
    <row r="174" spans="1:23" s="803" customFormat="1" ht="20.25">
      <c r="A174" s="58" t="s">
        <v>149</v>
      </c>
      <c r="B174" s="366" t="s">
        <v>98</v>
      </c>
      <c r="C174" s="59" t="s">
        <v>99</v>
      </c>
      <c r="D174" s="60" t="s">
        <v>153</v>
      </c>
      <c r="E174" s="49" t="s">
        <v>71</v>
      </c>
      <c r="F174" s="1362" t="s">
        <v>124</v>
      </c>
      <c r="G174" s="325"/>
      <c r="H174" s="341"/>
      <c r="I174" s="324"/>
      <c r="J174" s="325"/>
      <c r="K174" s="341"/>
      <c r="L174" s="324"/>
      <c r="M174" s="325"/>
      <c r="N174" s="341"/>
      <c r="O174" s="324"/>
      <c r="P174" s="325"/>
      <c r="Q174" s="326"/>
      <c r="R174" s="324"/>
      <c r="T174" s="803">
        <v>1499</v>
      </c>
      <c r="U174" s="803">
        <v>1427</v>
      </c>
      <c r="V174" s="803">
        <v>1359</v>
      </c>
      <c r="W174" s="803">
        <v>1319</v>
      </c>
    </row>
    <row r="175" spans="1:23" s="803" customFormat="1" ht="21" thickBot="1">
      <c r="A175" s="905" t="s">
        <v>150</v>
      </c>
      <c r="B175" s="907" t="s">
        <v>98</v>
      </c>
      <c r="C175" s="954" t="s">
        <v>99</v>
      </c>
      <c r="D175" s="955" t="s">
        <v>154</v>
      </c>
      <c r="E175" s="646" t="s">
        <v>71</v>
      </c>
      <c r="F175" s="1380" t="s">
        <v>124</v>
      </c>
      <c r="G175" s="325"/>
      <c r="H175" s="341"/>
      <c r="I175" s="324"/>
      <c r="J175" s="325"/>
      <c r="K175" s="341"/>
      <c r="L175" s="324"/>
      <c r="M175" s="325"/>
      <c r="N175" s="341"/>
      <c r="O175" s="324"/>
      <c r="P175" s="325"/>
      <c r="Q175" s="326"/>
      <c r="R175" s="324"/>
      <c r="T175" s="803">
        <v>2480</v>
      </c>
      <c r="U175" s="803">
        <v>2362</v>
      </c>
      <c r="V175" s="803">
        <v>2249</v>
      </c>
      <c r="W175" s="803">
        <v>2182</v>
      </c>
    </row>
    <row r="176" spans="1:23" s="803" customFormat="1" ht="21" thickBot="1">
      <c r="A176" s="78" t="s">
        <v>151</v>
      </c>
      <c r="B176" s="951" t="s">
        <v>98</v>
      </c>
      <c r="C176" s="79" t="s">
        <v>99</v>
      </c>
      <c r="D176" s="80" t="s">
        <v>173</v>
      </c>
      <c r="E176" s="79" t="s">
        <v>71</v>
      </c>
      <c r="F176" s="1381" t="s">
        <v>124</v>
      </c>
      <c r="G176" s="325"/>
      <c r="H176" s="341"/>
      <c r="I176" s="324"/>
      <c r="J176" s="325"/>
      <c r="K176" s="341"/>
      <c r="L176" s="324"/>
      <c r="M176" s="325"/>
      <c r="N176" s="341"/>
      <c r="O176" s="324"/>
      <c r="P176" s="325"/>
      <c r="Q176" s="326"/>
      <c r="R176" s="324"/>
      <c r="T176" s="803">
        <v>839</v>
      </c>
      <c r="U176" s="803">
        <v>799</v>
      </c>
      <c r="V176" s="803">
        <v>761</v>
      </c>
      <c r="W176" s="803">
        <v>738</v>
      </c>
    </row>
    <row r="177" spans="1:23" s="803" customFormat="1" ht="21" thickBot="1">
      <c r="A177" s="363" t="s">
        <v>125</v>
      </c>
      <c r="B177" s="444" t="s">
        <v>1239</v>
      </c>
      <c r="C177" s="126" t="s">
        <v>99</v>
      </c>
      <c r="D177" s="367" t="s">
        <v>126</v>
      </c>
      <c r="E177" s="126" t="s">
        <v>71</v>
      </c>
      <c r="F177" s="1381" t="s">
        <v>123</v>
      </c>
      <c r="G177" s="325"/>
      <c r="H177" s="341"/>
      <c r="I177" s="324"/>
      <c r="J177" s="325"/>
      <c r="K177" s="341"/>
      <c r="L177" s="324"/>
      <c r="M177" s="325"/>
      <c r="N177" s="341"/>
      <c r="O177" s="324"/>
      <c r="P177" s="325"/>
      <c r="Q177" s="326"/>
      <c r="R177" s="324"/>
      <c r="T177" s="803">
        <v>279</v>
      </c>
      <c r="U177" s="803">
        <v>270</v>
      </c>
      <c r="V177" s="803">
        <v>252</v>
      </c>
      <c r="W177" s="803">
        <v>246</v>
      </c>
    </row>
    <row r="179" spans="1:35" ht="30" customHeight="1">
      <c r="A179" s="1652" t="s">
        <v>318</v>
      </c>
      <c r="B179" s="1652"/>
      <c r="C179" s="1652"/>
      <c r="D179" s="1652"/>
      <c r="E179" s="1652"/>
      <c r="F179" s="1652"/>
      <c r="G179" s="1652"/>
      <c r="H179" s="1652"/>
      <c r="I179" s="1652"/>
      <c r="J179" s="1652"/>
      <c r="K179" s="1652"/>
      <c r="L179" s="1652"/>
      <c r="M179" s="1652"/>
      <c r="N179" s="1652"/>
      <c r="O179" s="1652"/>
      <c r="P179" s="1652"/>
      <c r="Q179" s="1652"/>
      <c r="R179" s="1652"/>
      <c r="S179" s="1429"/>
      <c r="T179" s="1429"/>
      <c r="U179" s="1429"/>
      <c r="V179" s="1429"/>
      <c r="W179" s="1429"/>
      <c r="X179" s="1429"/>
      <c r="Y179" s="1429"/>
      <c r="Z179" s="1429"/>
      <c r="AA179" s="1429"/>
      <c r="AB179" s="1429"/>
      <c r="AC179" s="1429"/>
      <c r="AD179" s="1429"/>
      <c r="AE179" s="1429"/>
      <c r="AF179" s="1429"/>
      <c r="AG179" s="1429"/>
      <c r="AH179" s="1429"/>
      <c r="AI179" s="1429"/>
    </row>
    <row r="180" spans="1:18" ht="11.25" customHeight="1" thickBot="1">
      <c r="A180" s="270"/>
      <c r="B180" s="271"/>
      <c r="C180" s="272"/>
      <c r="D180" s="272"/>
      <c r="E180" s="272"/>
      <c r="F180" s="272"/>
      <c r="G180" s="272"/>
      <c r="H180" s="272"/>
      <c r="I180" s="272"/>
      <c r="J180" s="272"/>
      <c r="K180" s="236"/>
      <c r="L180" s="10"/>
      <c r="M180" s="9"/>
      <c r="N180" s="236"/>
      <c r="O180" s="10"/>
      <c r="P180" s="9"/>
      <c r="Q180" s="236"/>
      <c r="R180" s="10"/>
    </row>
    <row r="181" spans="1:19" ht="21.75" customHeight="1" thickBot="1">
      <c r="A181" s="927"/>
      <c r="B181" s="928"/>
      <c r="C181" s="956"/>
      <c r="D181" s="930" t="s">
        <v>306</v>
      </c>
      <c r="E181" s="930"/>
      <c r="F181" s="931"/>
      <c r="G181" s="1352"/>
      <c r="H181" s="1352"/>
      <c r="I181" s="1352"/>
      <c r="J181" s="122"/>
      <c r="K181" s="122"/>
      <c r="L181" s="1389"/>
      <c r="M181" s="122"/>
      <c r="N181" s="122"/>
      <c r="O181" s="1389"/>
      <c r="P181" s="122"/>
      <c r="Q181" s="122"/>
      <c r="R181" s="1389"/>
      <c r="S181" s="69"/>
    </row>
    <row r="182" spans="1:23" s="355" customFormat="1" ht="33.75" customHeight="1">
      <c r="A182" s="156" t="s">
        <v>905</v>
      </c>
      <c r="B182" s="127" t="s">
        <v>308</v>
      </c>
      <c r="C182" s="443"/>
      <c r="D182" s="336" t="s">
        <v>906</v>
      </c>
      <c r="E182" s="138" t="s">
        <v>72</v>
      </c>
      <c r="F182" s="1360" t="s">
        <v>42</v>
      </c>
      <c r="G182" s="325"/>
      <c r="H182" s="341"/>
      <c r="I182" s="324"/>
      <c r="J182" s="325"/>
      <c r="K182" s="341"/>
      <c r="L182" s="324"/>
      <c r="M182" s="325"/>
      <c r="N182" s="341"/>
      <c r="O182" s="324"/>
      <c r="P182" s="325"/>
      <c r="Q182" s="326"/>
      <c r="R182" s="324"/>
      <c r="S182" s="134"/>
      <c r="T182" s="355">
        <v>20</v>
      </c>
      <c r="U182" s="355">
        <v>19</v>
      </c>
      <c r="V182" s="355">
        <v>19</v>
      </c>
      <c r="W182" s="355">
        <v>18</v>
      </c>
    </row>
    <row r="183" spans="1:18" s="355" customFormat="1" ht="30" customHeight="1">
      <c r="A183" s="557" t="s">
        <v>905</v>
      </c>
      <c r="B183" s="558" t="s">
        <v>308</v>
      </c>
      <c r="C183" s="559"/>
      <c r="D183" s="560" t="s">
        <v>906</v>
      </c>
      <c r="E183" s="222" t="s">
        <v>71</v>
      </c>
      <c r="F183" s="1372" t="s">
        <v>42</v>
      </c>
      <c r="G183" s="1382"/>
      <c r="H183" s="1382"/>
      <c r="I183" s="1392"/>
      <c r="J183" s="1393"/>
      <c r="K183" s="1382"/>
      <c r="L183" s="1392"/>
      <c r="M183" s="1393"/>
      <c r="N183" s="1382"/>
      <c r="O183" s="1392"/>
      <c r="P183" s="1382"/>
      <c r="Q183" s="1382"/>
      <c r="R183" s="1392"/>
    </row>
    <row r="184" spans="1:24" s="355" customFormat="1" ht="37.5" customHeight="1">
      <c r="A184" s="557" t="s">
        <v>1108</v>
      </c>
      <c r="B184" s="558" t="s">
        <v>308</v>
      </c>
      <c r="C184" s="559"/>
      <c r="D184" s="560" t="s">
        <v>1109</v>
      </c>
      <c r="E184" s="222" t="s">
        <v>71</v>
      </c>
      <c r="F184" s="128" t="s">
        <v>42</v>
      </c>
      <c r="G184" s="325"/>
      <c r="H184" s="341"/>
      <c r="I184" s="324"/>
      <c r="J184" s="1394"/>
      <c r="K184" s="341"/>
      <c r="L184" s="324"/>
      <c r="M184" s="1394"/>
      <c r="N184" s="341"/>
      <c r="O184" s="324"/>
      <c r="P184" s="325"/>
      <c r="Q184" s="326"/>
      <c r="R184" s="324"/>
      <c r="T184" s="355">
        <v>39</v>
      </c>
      <c r="U184" s="355">
        <v>38</v>
      </c>
      <c r="V184" s="355">
        <v>37</v>
      </c>
      <c r="W184" s="355">
        <v>35</v>
      </c>
      <c r="X184" s="355">
        <v>34</v>
      </c>
    </row>
    <row r="185" spans="1:23" s="355" customFormat="1" ht="33.75" customHeight="1">
      <c r="A185" s="58" t="s">
        <v>907</v>
      </c>
      <c r="B185" s="366" t="s">
        <v>308</v>
      </c>
      <c r="C185" s="59"/>
      <c r="D185" s="60" t="s">
        <v>908</v>
      </c>
      <c r="E185" s="59" t="s">
        <v>72</v>
      </c>
      <c r="F185" s="128" t="s">
        <v>42</v>
      </c>
      <c r="G185" s="325"/>
      <c r="H185" s="341"/>
      <c r="I185" s="324"/>
      <c r="J185" s="325"/>
      <c r="K185" s="341"/>
      <c r="L185" s="324"/>
      <c r="M185" s="325"/>
      <c r="N185" s="341"/>
      <c r="O185" s="324"/>
      <c r="P185" s="325"/>
      <c r="Q185" s="326"/>
      <c r="R185" s="324"/>
      <c r="S185" s="134"/>
      <c r="T185" s="355">
        <v>51</v>
      </c>
      <c r="U185" s="355">
        <v>50</v>
      </c>
      <c r="V185" s="355">
        <v>48</v>
      </c>
      <c r="W185" s="355">
        <v>46</v>
      </c>
    </row>
    <row r="186" spans="1:23" ht="41.25" customHeight="1">
      <c r="A186" s="57" t="s">
        <v>307</v>
      </c>
      <c r="B186" s="558" t="s">
        <v>308</v>
      </c>
      <c r="C186" s="49"/>
      <c r="D186" s="52" t="s">
        <v>309</v>
      </c>
      <c r="E186" s="49" t="s">
        <v>71</v>
      </c>
      <c r="F186" s="128" t="s">
        <v>42</v>
      </c>
      <c r="G186" s="325"/>
      <c r="H186" s="341"/>
      <c r="I186" s="324"/>
      <c r="J186" s="325"/>
      <c r="K186" s="341"/>
      <c r="L186" s="324"/>
      <c r="M186" s="325"/>
      <c r="N186" s="341"/>
      <c r="O186" s="324"/>
      <c r="P186" s="325"/>
      <c r="Q186" s="326"/>
      <c r="R186" s="324"/>
      <c r="S186" s="69"/>
      <c r="T186" s="17">
        <v>53</v>
      </c>
      <c r="U186" s="17">
        <v>51</v>
      </c>
      <c r="V186" s="17">
        <v>49</v>
      </c>
      <c r="W186" s="17">
        <v>47</v>
      </c>
    </row>
    <row r="187" spans="1:24" s="369" customFormat="1" ht="41.25" customHeight="1">
      <c r="A187" s="58" t="s">
        <v>307</v>
      </c>
      <c r="B187" s="366" t="s">
        <v>308</v>
      </c>
      <c r="C187" s="59"/>
      <c r="D187" s="60" t="s">
        <v>309</v>
      </c>
      <c r="E187" s="59" t="s">
        <v>72</v>
      </c>
      <c r="F187" s="1396" t="s">
        <v>42</v>
      </c>
      <c r="G187" s="325"/>
      <c r="H187" s="341"/>
      <c r="I187" s="324"/>
      <c r="J187" s="325"/>
      <c r="K187" s="341"/>
      <c r="L187" s="324"/>
      <c r="M187" s="325"/>
      <c r="N187" s="341"/>
      <c r="O187" s="324"/>
      <c r="P187" s="325"/>
      <c r="Q187" s="326"/>
      <c r="R187" s="324"/>
      <c r="S187" s="599"/>
      <c r="T187" s="369">
        <v>67</v>
      </c>
      <c r="U187" s="369">
        <v>65</v>
      </c>
      <c r="V187" s="369">
        <v>63</v>
      </c>
      <c r="W187" s="369">
        <v>61</v>
      </c>
      <c r="X187" s="369">
        <v>58</v>
      </c>
    </row>
    <row r="188" spans="1:24" s="369" customFormat="1" ht="41.25" customHeight="1">
      <c r="A188" s="645" t="s">
        <v>1110</v>
      </c>
      <c r="B188" s="648" t="s">
        <v>308</v>
      </c>
      <c r="C188" s="646"/>
      <c r="D188" s="341" t="s">
        <v>1111</v>
      </c>
      <c r="E188" s="646" t="s">
        <v>72</v>
      </c>
      <c r="F188" s="1397" t="s">
        <v>42</v>
      </c>
      <c r="G188" s="325"/>
      <c r="H188" s="341"/>
      <c r="I188" s="324"/>
      <c r="J188" s="325"/>
      <c r="K188" s="341"/>
      <c r="L188" s="324"/>
      <c r="M188" s="325"/>
      <c r="N188" s="341"/>
      <c r="O188" s="324"/>
      <c r="P188" s="325"/>
      <c r="Q188" s="326"/>
      <c r="R188" s="324"/>
      <c r="S188" s="599"/>
      <c r="T188" s="369">
        <v>83</v>
      </c>
      <c r="U188" s="369">
        <v>80</v>
      </c>
      <c r="V188" s="369">
        <v>77</v>
      </c>
      <c r="W188" s="369">
        <v>75</v>
      </c>
      <c r="X188" s="369">
        <v>72</v>
      </c>
    </row>
    <row r="189" spans="1:23" s="369" customFormat="1" ht="41.25" customHeight="1">
      <c r="A189" s="58" t="s">
        <v>310</v>
      </c>
      <c r="B189" s="366" t="s">
        <v>308</v>
      </c>
      <c r="C189" s="59"/>
      <c r="D189" s="60" t="s">
        <v>311</v>
      </c>
      <c r="E189" s="59" t="s">
        <v>72</v>
      </c>
      <c r="F189" s="1396" t="s">
        <v>42</v>
      </c>
      <c r="G189" s="325"/>
      <c r="H189" s="341"/>
      <c r="I189" s="324"/>
      <c r="J189" s="325"/>
      <c r="K189" s="341"/>
      <c r="L189" s="324"/>
      <c r="M189" s="325"/>
      <c r="N189" s="341"/>
      <c r="O189" s="324"/>
      <c r="P189" s="325"/>
      <c r="Q189" s="326"/>
      <c r="R189" s="324"/>
      <c r="S189" s="69"/>
      <c r="T189" s="369">
        <v>457</v>
      </c>
      <c r="U189" s="369">
        <v>442</v>
      </c>
      <c r="V189" s="369">
        <v>427</v>
      </c>
      <c r="W189" s="369">
        <v>411</v>
      </c>
    </row>
    <row r="190" spans="1:23" ht="41.25" customHeight="1" thickBot="1">
      <c r="A190" s="363" t="s">
        <v>310</v>
      </c>
      <c r="B190" s="444" t="s">
        <v>308</v>
      </c>
      <c r="C190" s="126"/>
      <c r="D190" s="367" t="s">
        <v>311</v>
      </c>
      <c r="E190" s="126" t="s">
        <v>71</v>
      </c>
      <c r="F190" s="452" t="s">
        <v>42</v>
      </c>
      <c r="G190" s="325"/>
      <c r="H190" s="341"/>
      <c r="I190" s="324"/>
      <c r="J190" s="325"/>
      <c r="K190" s="341"/>
      <c r="L190" s="324"/>
      <c r="M190" s="325"/>
      <c r="N190" s="341"/>
      <c r="O190" s="324"/>
      <c r="P190" s="325"/>
      <c r="Q190" s="326"/>
      <c r="R190" s="324"/>
      <c r="S190" s="69"/>
      <c r="T190" s="17">
        <v>290</v>
      </c>
      <c r="U190" s="17">
        <v>280</v>
      </c>
      <c r="V190" s="17">
        <v>270</v>
      </c>
      <c r="W190" s="17">
        <v>261</v>
      </c>
    </row>
    <row r="191" spans="1:19" ht="41.25" customHeight="1">
      <c r="A191" s="50" t="s">
        <v>312</v>
      </c>
      <c r="B191" s="127" t="s">
        <v>313</v>
      </c>
      <c r="C191" s="51"/>
      <c r="D191" s="56">
        <v>295</v>
      </c>
      <c r="E191" s="51" t="s">
        <v>314</v>
      </c>
      <c r="F191" s="130" t="s">
        <v>779</v>
      </c>
      <c r="G191" s="325"/>
      <c r="H191" s="341"/>
      <c r="I191" s="324"/>
      <c r="J191" s="325"/>
      <c r="K191" s="341"/>
      <c r="L191" s="324"/>
      <c r="M191" s="325"/>
      <c r="N191" s="341"/>
      <c r="O191" s="324"/>
      <c r="P191" s="325"/>
      <c r="Q191" s="326"/>
      <c r="R191" s="324"/>
      <c r="S191" s="69"/>
    </row>
    <row r="192" spans="1:19" ht="41.25" customHeight="1" thickBot="1">
      <c r="A192" s="363" t="s">
        <v>780</v>
      </c>
      <c r="B192" s="444" t="s">
        <v>313</v>
      </c>
      <c r="C192" s="126"/>
      <c r="D192" s="367">
        <v>295</v>
      </c>
      <c r="E192" s="126" t="s">
        <v>314</v>
      </c>
      <c r="F192" s="452" t="s">
        <v>315</v>
      </c>
      <c r="G192" s="325"/>
      <c r="H192" s="341"/>
      <c r="I192" s="324"/>
      <c r="J192" s="325"/>
      <c r="K192" s="341"/>
      <c r="L192" s="324"/>
      <c r="M192" s="325"/>
      <c r="N192" s="341"/>
      <c r="O192" s="324"/>
      <c r="P192" s="325"/>
      <c r="Q192" s="326"/>
      <c r="R192" s="324"/>
      <c r="S192" s="69"/>
    </row>
    <row r="193" spans="1:19" ht="41.25" customHeight="1">
      <c r="A193" s="50" t="s">
        <v>449</v>
      </c>
      <c r="B193" s="127" t="s">
        <v>450</v>
      </c>
      <c r="C193" s="51" t="s">
        <v>451</v>
      </c>
      <c r="D193" s="56">
        <v>150</v>
      </c>
      <c r="E193" s="51" t="s">
        <v>72</v>
      </c>
      <c r="F193" s="130" t="s">
        <v>452</v>
      </c>
      <c r="G193" s="325"/>
      <c r="H193" s="341"/>
      <c r="I193" s="324"/>
      <c r="J193" s="325"/>
      <c r="K193" s="341"/>
      <c r="L193" s="324"/>
      <c r="M193" s="325"/>
      <c r="N193" s="341"/>
      <c r="O193" s="324"/>
      <c r="P193" s="325"/>
      <c r="Q193" s="326"/>
      <c r="R193" s="324"/>
      <c r="S193" s="69"/>
    </row>
    <row r="194" spans="1:19" ht="41.25" customHeight="1" thickBot="1">
      <c r="A194" s="363" t="s">
        <v>453</v>
      </c>
      <c r="B194" s="444" t="s">
        <v>454</v>
      </c>
      <c r="C194" s="126" t="s">
        <v>455</v>
      </c>
      <c r="D194" s="367">
        <v>150</v>
      </c>
      <c r="E194" s="126" t="s">
        <v>72</v>
      </c>
      <c r="F194" s="452" t="s">
        <v>452</v>
      </c>
      <c r="G194" s="325"/>
      <c r="H194" s="341"/>
      <c r="I194" s="324"/>
      <c r="J194" s="325"/>
      <c r="K194" s="341"/>
      <c r="L194" s="324"/>
      <c r="M194" s="325"/>
      <c r="N194" s="341"/>
      <c r="O194" s="324"/>
      <c r="P194" s="325"/>
      <c r="Q194" s="326"/>
      <c r="R194" s="324"/>
      <c r="S194" s="69"/>
    </row>
    <row r="195" spans="7:18" ht="12.75">
      <c r="G195" s="945"/>
      <c r="H195" s="945"/>
      <c r="I195" s="945"/>
      <c r="J195" s="1395"/>
      <c r="K195" s="1395"/>
      <c r="L195" s="1395"/>
      <c r="M195" s="1395"/>
      <c r="N195" s="1395"/>
      <c r="O195" s="1395"/>
      <c r="P195" s="1395"/>
      <c r="Q195" s="1395"/>
      <c r="R195" s="1395"/>
    </row>
    <row r="196" spans="1:18" s="134" customFormat="1" ht="42.75" customHeight="1">
      <c r="A196" s="1638" t="s">
        <v>532</v>
      </c>
      <c r="B196" s="1638"/>
      <c r="C196" s="1638"/>
      <c r="D196" s="1638"/>
      <c r="E196" s="1638"/>
      <c r="F196" s="1638"/>
      <c r="G196" s="1638"/>
      <c r="H196" s="1638"/>
      <c r="I196" s="1638"/>
      <c r="J196" s="1638"/>
      <c r="K196" s="1638"/>
      <c r="L196" s="1638"/>
      <c r="M196" s="1638"/>
      <c r="N196" s="1638"/>
      <c r="O196" s="1638"/>
      <c r="P196" s="1638"/>
      <c r="Q196" s="1638"/>
      <c r="R196" s="1638"/>
    </row>
    <row r="197" spans="1:18" s="134" customFormat="1" ht="42.75" customHeight="1" thickBot="1">
      <c r="A197" s="959"/>
      <c r="B197" s="959"/>
      <c r="C197" s="959"/>
      <c r="D197" s="959"/>
      <c r="E197" s="959"/>
      <c r="F197" s="959"/>
      <c r="G197" s="959"/>
      <c r="H197" s="959"/>
      <c r="I197" s="959"/>
      <c r="J197" s="959"/>
      <c r="K197" s="959"/>
      <c r="L197" s="959"/>
      <c r="M197" s="959"/>
      <c r="N197" s="959"/>
      <c r="O197" s="959"/>
      <c r="P197" s="959"/>
      <c r="Q197" s="959"/>
      <c r="R197" s="959"/>
    </row>
    <row r="198" spans="1:18" s="134" customFormat="1" ht="42.75" customHeight="1" thickBot="1">
      <c r="A198" s="960" t="s">
        <v>0</v>
      </c>
      <c r="B198" s="961" t="s">
        <v>1</v>
      </c>
      <c r="C198" s="960" t="s">
        <v>533</v>
      </c>
      <c r="D198" s="961" t="s">
        <v>534</v>
      </c>
      <c r="E198" s="960" t="s">
        <v>70</v>
      </c>
      <c r="F198" s="1400" t="s">
        <v>52</v>
      </c>
      <c r="G198" s="1382"/>
      <c r="H198" s="1382"/>
      <c r="I198" s="1392"/>
      <c r="J198" s="1398"/>
      <c r="K198" s="1382"/>
      <c r="L198" s="1392"/>
      <c r="M198" s="1398"/>
      <c r="N198" s="1382"/>
      <c r="O198" s="1392"/>
      <c r="P198" s="1398"/>
      <c r="Q198" s="1382"/>
      <c r="R198" s="1392"/>
    </row>
    <row r="199" spans="1:24" s="355" customFormat="1" ht="42.75" customHeight="1">
      <c r="A199" s="50" t="s">
        <v>535</v>
      </c>
      <c r="B199" s="127" t="s">
        <v>536</v>
      </c>
      <c r="C199" s="51">
        <v>17</v>
      </c>
      <c r="D199" s="647" t="s">
        <v>641</v>
      </c>
      <c r="E199" s="51" t="s">
        <v>477</v>
      </c>
      <c r="F199" s="130" t="s">
        <v>474</v>
      </c>
      <c r="G199" s="325"/>
      <c r="H199" s="341"/>
      <c r="I199" s="324"/>
      <c r="J199" s="325"/>
      <c r="K199" s="341"/>
      <c r="L199" s="324"/>
      <c r="M199" s="325"/>
      <c r="N199" s="341"/>
      <c r="O199" s="324"/>
      <c r="P199" s="325"/>
      <c r="Q199" s="326"/>
      <c r="R199" s="324"/>
      <c r="T199" s="355">
        <v>104</v>
      </c>
      <c r="U199" s="355">
        <v>100</v>
      </c>
      <c r="V199" s="355">
        <v>97</v>
      </c>
      <c r="W199" s="355">
        <v>93</v>
      </c>
      <c r="X199" s="355">
        <v>90</v>
      </c>
    </row>
    <row r="200" spans="1:18" s="134" customFormat="1" ht="42.75" customHeight="1" thickBot="1">
      <c r="A200" s="53" t="s">
        <v>540</v>
      </c>
      <c r="B200" s="362" t="s">
        <v>536</v>
      </c>
      <c r="C200" s="54">
        <v>17</v>
      </c>
      <c r="D200" s="232" t="s">
        <v>656</v>
      </c>
      <c r="E200" s="54" t="s">
        <v>477</v>
      </c>
      <c r="F200" s="225" t="s">
        <v>53</v>
      </c>
      <c r="G200" s="325"/>
      <c r="H200" s="341"/>
      <c r="I200" s="1399"/>
      <c r="J200" s="325"/>
      <c r="K200" s="341"/>
      <c r="L200" s="1399"/>
      <c r="M200" s="325"/>
      <c r="N200" s="341"/>
      <c r="O200" s="1399"/>
      <c r="P200" s="325"/>
      <c r="Q200" s="326"/>
      <c r="R200" s="1399"/>
    </row>
    <row r="201" spans="1:24" s="355" customFormat="1" ht="42.75" customHeight="1">
      <c r="A201" s="50" t="s">
        <v>537</v>
      </c>
      <c r="B201" s="127" t="s">
        <v>538</v>
      </c>
      <c r="C201" s="51">
        <v>30</v>
      </c>
      <c r="D201" s="647" t="s">
        <v>641</v>
      </c>
      <c r="E201" s="51" t="s">
        <v>477</v>
      </c>
      <c r="F201" s="130" t="s">
        <v>474</v>
      </c>
      <c r="G201" s="325"/>
      <c r="H201" s="341"/>
      <c r="I201" s="324"/>
      <c r="J201" s="325"/>
      <c r="K201" s="341"/>
      <c r="L201" s="324"/>
      <c r="M201" s="325"/>
      <c r="N201" s="341"/>
      <c r="O201" s="324"/>
      <c r="P201" s="325"/>
      <c r="Q201" s="326"/>
      <c r="R201" s="324"/>
      <c r="T201" s="355">
        <v>161</v>
      </c>
      <c r="U201" s="355">
        <v>156</v>
      </c>
      <c r="V201" s="355">
        <v>150</v>
      </c>
      <c r="W201" s="355">
        <v>145</v>
      </c>
      <c r="X201" s="355">
        <v>140</v>
      </c>
    </row>
    <row r="202" spans="1:18" s="134" customFormat="1" ht="42.75" customHeight="1" thickBot="1">
      <c r="A202" s="53" t="s">
        <v>541</v>
      </c>
      <c r="B202" s="362" t="s">
        <v>538</v>
      </c>
      <c r="C202" s="54">
        <v>30</v>
      </c>
      <c r="D202" s="232" t="s">
        <v>657</v>
      </c>
      <c r="E202" s="54" t="s">
        <v>477</v>
      </c>
      <c r="F202" s="225" t="s">
        <v>53</v>
      </c>
      <c r="G202" s="325"/>
      <c r="H202" s="341"/>
      <c r="I202" s="1399"/>
      <c r="J202" s="325"/>
      <c r="K202" s="341"/>
      <c r="L202" s="1399"/>
      <c r="M202" s="325"/>
      <c r="N202" s="341"/>
      <c r="O202" s="1399"/>
      <c r="P202" s="325"/>
      <c r="Q202" s="326"/>
      <c r="R202" s="1399"/>
    </row>
    <row r="203" spans="1:24" s="355" customFormat="1" ht="42.75" customHeight="1">
      <c r="A203" s="50" t="s">
        <v>593</v>
      </c>
      <c r="B203" s="127" t="s">
        <v>539</v>
      </c>
      <c r="C203" s="51">
        <v>42</v>
      </c>
      <c r="D203" s="647" t="s">
        <v>641</v>
      </c>
      <c r="E203" s="51" t="s">
        <v>477</v>
      </c>
      <c r="F203" s="130" t="s">
        <v>474</v>
      </c>
      <c r="G203" s="325"/>
      <c r="H203" s="341"/>
      <c r="I203" s="324"/>
      <c r="J203" s="325"/>
      <c r="K203" s="341"/>
      <c r="L203" s="324"/>
      <c r="M203" s="325"/>
      <c r="N203" s="341"/>
      <c r="O203" s="324"/>
      <c r="P203" s="325"/>
      <c r="Q203" s="326"/>
      <c r="R203" s="324"/>
      <c r="T203" s="355">
        <v>214</v>
      </c>
      <c r="U203" s="355">
        <v>207</v>
      </c>
      <c r="V203" s="355">
        <v>199</v>
      </c>
      <c r="W203" s="355">
        <v>192</v>
      </c>
      <c r="X203" s="355">
        <v>186</v>
      </c>
    </row>
    <row r="204" spans="1:24" s="355" customFormat="1" ht="32.25" customHeight="1" thickBot="1">
      <c r="A204" s="363" t="s">
        <v>909</v>
      </c>
      <c r="B204" s="444" t="s">
        <v>539</v>
      </c>
      <c r="C204" s="126">
        <v>42</v>
      </c>
      <c r="D204" s="367" t="s">
        <v>910</v>
      </c>
      <c r="E204" s="126" t="s">
        <v>477</v>
      </c>
      <c r="F204" s="1401" t="s">
        <v>53</v>
      </c>
      <c r="G204" s="325"/>
      <c r="H204" s="341"/>
      <c r="I204" s="324"/>
      <c r="J204" s="325"/>
      <c r="K204" s="341"/>
      <c r="L204" s="324"/>
      <c r="M204" s="325"/>
      <c r="N204" s="341"/>
      <c r="O204" s="324"/>
      <c r="P204" s="325"/>
      <c r="Q204" s="326"/>
      <c r="R204" s="324"/>
      <c r="S204" s="134"/>
      <c r="T204" s="355">
        <v>3630</v>
      </c>
      <c r="U204" s="355">
        <v>3533</v>
      </c>
      <c r="V204" s="355">
        <v>3267</v>
      </c>
      <c r="W204" s="355">
        <v>3194</v>
      </c>
      <c r="X204" s="355">
        <v>3098</v>
      </c>
    </row>
    <row r="205" spans="1:24" s="355" customFormat="1" ht="42.75" customHeight="1">
      <c r="A205" s="50" t="s">
        <v>472</v>
      </c>
      <c r="B205" s="127" t="s">
        <v>473</v>
      </c>
      <c r="C205" s="51">
        <v>60</v>
      </c>
      <c r="D205" s="647" t="s">
        <v>642</v>
      </c>
      <c r="E205" s="51" t="s">
        <v>158</v>
      </c>
      <c r="F205" s="130" t="s">
        <v>474</v>
      </c>
      <c r="G205" s="325"/>
      <c r="H205" s="341"/>
      <c r="I205" s="324"/>
      <c r="J205" s="325"/>
      <c r="K205" s="341"/>
      <c r="L205" s="324"/>
      <c r="M205" s="325"/>
      <c r="N205" s="341"/>
      <c r="O205" s="324"/>
      <c r="P205" s="325"/>
      <c r="Q205" s="326"/>
      <c r="R205" s="324"/>
      <c r="T205" s="355">
        <v>161</v>
      </c>
      <c r="U205" s="355">
        <v>156</v>
      </c>
      <c r="V205" s="355">
        <v>150</v>
      </c>
      <c r="W205" s="355">
        <v>145</v>
      </c>
      <c r="X205" s="355">
        <v>140</v>
      </c>
    </row>
    <row r="206" spans="1:24" s="355" customFormat="1" ht="30.75" customHeight="1">
      <c r="A206" s="58" t="s">
        <v>911</v>
      </c>
      <c r="B206" s="366" t="s">
        <v>473</v>
      </c>
      <c r="C206" s="59">
        <v>60</v>
      </c>
      <c r="D206" s="60" t="s">
        <v>641</v>
      </c>
      <c r="E206" s="59" t="s">
        <v>477</v>
      </c>
      <c r="F206" s="1396" t="s">
        <v>474</v>
      </c>
      <c r="G206" s="325"/>
      <c r="H206" s="341"/>
      <c r="I206" s="324"/>
      <c r="J206" s="325"/>
      <c r="K206" s="341"/>
      <c r="L206" s="324"/>
      <c r="M206" s="325"/>
      <c r="N206" s="341"/>
      <c r="O206" s="324"/>
      <c r="P206" s="325"/>
      <c r="Q206" s="326"/>
      <c r="R206" s="324"/>
      <c r="T206" s="355">
        <v>294</v>
      </c>
      <c r="U206" s="355">
        <v>284</v>
      </c>
      <c r="V206" s="355">
        <v>274</v>
      </c>
      <c r="W206" s="355">
        <v>264</v>
      </c>
      <c r="X206" s="355">
        <v>256</v>
      </c>
    </row>
    <row r="207" spans="1:24" s="355" customFormat="1" ht="30.75" customHeight="1">
      <c r="A207" s="645" t="s">
        <v>912</v>
      </c>
      <c r="B207" s="648" t="s">
        <v>473</v>
      </c>
      <c r="C207" s="646">
        <v>60</v>
      </c>
      <c r="D207" s="341" t="s">
        <v>913</v>
      </c>
      <c r="E207" s="646" t="s">
        <v>477</v>
      </c>
      <c r="F207" s="1402" t="s">
        <v>53</v>
      </c>
      <c r="G207" s="325"/>
      <c r="H207" s="341"/>
      <c r="I207" s="324"/>
      <c r="J207" s="325"/>
      <c r="K207" s="341"/>
      <c r="L207" s="324"/>
      <c r="M207" s="325"/>
      <c r="N207" s="341"/>
      <c r="O207" s="324"/>
      <c r="P207" s="325"/>
      <c r="Q207" s="326"/>
      <c r="R207" s="324"/>
      <c r="T207" s="355">
        <v>4176</v>
      </c>
      <c r="U207" s="355">
        <v>4032</v>
      </c>
      <c r="V207" s="355">
        <v>3888</v>
      </c>
      <c r="W207" s="355">
        <v>3744</v>
      </c>
      <c r="X207" s="355">
        <v>3629</v>
      </c>
    </row>
    <row r="208" spans="1:24" s="355" customFormat="1" ht="30.75" customHeight="1" thickBot="1">
      <c r="A208" s="53" t="s">
        <v>914</v>
      </c>
      <c r="B208" s="362" t="s">
        <v>473</v>
      </c>
      <c r="C208" s="54">
        <v>60</v>
      </c>
      <c r="D208" s="55" t="s">
        <v>915</v>
      </c>
      <c r="E208" s="54" t="s">
        <v>158</v>
      </c>
      <c r="F208" s="225" t="s">
        <v>53</v>
      </c>
      <c r="G208" s="325"/>
      <c r="H208" s="341"/>
      <c r="I208" s="324"/>
      <c r="J208" s="325"/>
      <c r="K208" s="341"/>
      <c r="L208" s="324"/>
      <c r="M208" s="325"/>
      <c r="N208" s="341"/>
      <c r="O208" s="324"/>
      <c r="P208" s="325"/>
      <c r="Q208" s="326"/>
      <c r="R208" s="324"/>
      <c r="S208" s="134"/>
      <c r="T208" s="355">
        <v>3885</v>
      </c>
      <c r="U208" s="355">
        <v>3781</v>
      </c>
      <c r="V208" s="355">
        <v>3497</v>
      </c>
      <c r="W208" s="355">
        <v>3419</v>
      </c>
      <c r="X208" s="355">
        <v>3315</v>
      </c>
    </row>
    <row r="209" spans="1:24" s="355" customFormat="1" ht="42.75" customHeight="1" thickBot="1">
      <c r="A209" s="53" t="s">
        <v>475</v>
      </c>
      <c r="B209" s="362" t="s">
        <v>476</v>
      </c>
      <c r="C209" s="54">
        <v>80</v>
      </c>
      <c r="D209" s="232" t="s">
        <v>642</v>
      </c>
      <c r="E209" s="54" t="s">
        <v>477</v>
      </c>
      <c r="F209" s="166" t="s">
        <v>474</v>
      </c>
      <c r="G209" s="325"/>
      <c r="H209" s="341"/>
      <c r="I209" s="324"/>
      <c r="J209" s="325"/>
      <c r="K209" s="341"/>
      <c r="L209" s="324"/>
      <c r="M209" s="325"/>
      <c r="N209" s="341"/>
      <c r="O209" s="324"/>
      <c r="P209" s="325"/>
      <c r="Q209" s="326"/>
      <c r="R209" s="324"/>
      <c r="T209" s="355">
        <v>206</v>
      </c>
      <c r="U209" s="355">
        <v>199</v>
      </c>
      <c r="V209" s="355">
        <v>192</v>
      </c>
      <c r="W209" s="355">
        <v>185</v>
      </c>
      <c r="X209" s="355">
        <v>179</v>
      </c>
    </row>
    <row r="210" spans="1:24" s="355" customFormat="1" ht="42.75" customHeight="1" thickBot="1">
      <c r="A210" s="78" t="s">
        <v>478</v>
      </c>
      <c r="B210" s="951" t="s">
        <v>476</v>
      </c>
      <c r="C210" s="79">
        <v>80</v>
      </c>
      <c r="D210" s="649" t="s">
        <v>132</v>
      </c>
      <c r="E210" s="79" t="s">
        <v>477</v>
      </c>
      <c r="F210" s="269" t="s">
        <v>474</v>
      </c>
      <c r="G210" s="325"/>
      <c r="H210" s="341"/>
      <c r="I210" s="324"/>
      <c r="J210" s="325"/>
      <c r="K210" s="341"/>
      <c r="L210" s="324"/>
      <c r="M210" s="325"/>
      <c r="N210" s="341"/>
      <c r="O210" s="324"/>
      <c r="P210" s="325"/>
      <c r="Q210" s="326"/>
      <c r="R210" s="324"/>
      <c r="T210" s="355">
        <v>117</v>
      </c>
      <c r="U210" s="355">
        <v>113</v>
      </c>
      <c r="V210" s="355">
        <v>109</v>
      </c>
      <c r="W210" s="355">
        <v>105</v>
      </c>
      <c r="X210" s="355">
        <v>102</v>
      </c>
    </row>
    <row r="211" spans="1:18" s="273" customFormat="1" ht="19.5" customHeight="1" thickBot="1">
      <c r="A211" s="270"/>
      <c r="B211" s="271"/>
      <c r="C211" s="272"/>
      <c r="D211" s="272"/>
      <c r="E211" s="272"/>
      <c r="F211" s="1386"/>
      <c r="G211" s="236"/>
      <c r="H211" s="10"/>
      <c r="I211" s="9"/>
      <c r="J211" s="236"/>
      <c r="K211" s="10"/>
      <c r="L211" s="9"/>
      <c r="M211" s="236"/>
      <c r="N211" s="10"/>
      <c r="O211" s="9"/>
      <c r="P211" s="236"/>
      <c r="Q211" s="10"/>
      <c r="R211" s="9"/>
    </row>
    <row r="212" spans="1:24" s="355" customFormat="1" ht="36.75" customHeight="1">
      <c r="A212" s="650"/>
      <c r="B212" s="651" t="s">
        <v>719</v>
      </c>
      <c r="C212" s="38">
        <v>80</v>
      </c>
      <c r="D212" s="38" t="s">
        <v>720</v>
      </c>
      <c r="E212" s="38" t="s">
        <v>130</v>
      </c>
      <c r="F212" s="1377" t="s">
        <v>721</v>
      </c>
      <c r="G212" s="325"/>
      <c r="H212" s="341"/>
      <c r="I212" s="324"/>
      <c r="J212" s="325"/>
      <c r="K212" s="341"/>
      <c r="L212" s="324"/>
      <c r="M212" s="325"/>
      <c r="N212" s="341"/>
      <c r="O212" s="324"/>
      <c r="P212" s="325"/>
      <c r="Q212" s="326"/>
      <c r="R212" s="324"/>
      <c r="T212" s="355">
        <v>88</v>
      </c>
      <c r="U212" s="355">
        <v>85</v>
      </c>
      <c r="V212" s="355">
        <v>82</v>
      </c>
      <c r="W212" s="355">
        <v>79</v>
      </c>
      <c r="X212" s="355">
        <v>76</v>
      </c>
    </row>
    <row r="213" spans="1:24" s="355" customFormat="1" ht="36.75" customHeight="1">
      <c r="A213" s="652"/>
      <c r="B213" s="653" t="s">
        <v>719</v>
      </c>
      <c r="C213" s="35">
        <v>80</v>
      </c>
      <c r="D213" s="35" t="s">
        <v>722</v>
      </c>
      <c r="E213" s="35" t="s">
        <v>130</v>
      </c>
      <c r="F213" s="1378" t="s">
        <v>723</v>
      </c>
      <c r="G213" s="325"/>
      <c r="H213" s="341"/>
      <c r="I213" s="324"/>
      <c r="J213" s="325"/>
      <c r="K213" s="341"/>
      <c r="L213" s="324"/>
      <c r="M213" s="325"/>
      <c r="N213" s="341"/>
      <c r="O213" s="324"/>
      <c r="P213" s="325"/>
      <c r="Q213" s="326"/>
      <c r="R213" s="324"/>
      <c r="T213" s="355">
        <v>125</v>
      </c>
      <c r="U213" s="355">
        <v>120</v>
      </c>
      <c r="V213" s="355">
        <v>116</v>
      </c>
      <c r="W213" s="355">
        <v>112</v>
      </c>
      <c r="X213" s="355">
        <v>107</v>
      </c>
    </row>
    <row r="214" spans="1:24" s="355" customFormat="1" ht="36.75" customHeight="1" thickBot="1">
      <c r="A214" s="654"/>
      <c r="B214" s="655" t="s">
        <v>719</v>
      </c>
      <c r="C214" s="31">
        <v>80</v>
      </c>
      <c r="D214" s="31" t="s">
        <v>724</v>
      </c>
      <c r="E214" s="31" t="s">
        <v>130</v>
      </c>
      <c r="F214" s="1379" t="s">
        <v>725</v>
      </c>
      <c r="G214" s="325"/>
      <c r="H214" s="341"/>
      <c r="I214" s="324"/>
      <c r="J214" s="325"/>
      <c r="K214" s="341"/>
      <c r="L214" s="324"/>
      <c r="M214" s="325"/>
      <c r="N214" s="341"/>
      <c r="O214" s="324"/>
      <c r="P214" s="325"/>
      <c r="Q214" s="326"/>
      <c r="R214" s="324"/>
      <c r="T214" s="355">
        <v>144</v>
      </c>
      <c r="U214" s="355">
        <v>138</v>
      </c>
      <c r="V214" s="355">
        <v>134</v>
      </c>
      <c r="W214" s="355">
        <v>129</v>
      </c>
      <c r="X214" s="355">
        <v>124</v>
      </c>
    </row>
    <row r="215" spans="1:24" s="355" customFormat="1" ht="36.75" customHeight="1">
      <c r="A215" s="656"/>
      <c r="B215" s="657" t="s">
        <v>726</v>
      </c>
      <c r="C215" s="123">
        <v>80</v>
      </c>
      <c r="D215" s="123" t="s">
        <v>727</v>
      </c>
      <c r="E215" s="123" t="s">
        <v>130</v>
      </c>
      <c r="F215" s="1403" t="s">
        <v>728</v>
      </c>
      <c r="G215" s="325"/>
      <c r="H215" s="341"/>
      <c r="I215" s="324"/>
      <c r="J215" s="325"/>
      <c r="K215" s="341"/>
      <c r="L215" s="324"/>
      <c r="M215" s="325"/>
      <c r="N215" s="341"/>
      <c r="O215" s="324"/>
      <c r="P215" s="325"/>
      <c r="Q215" s="326"/>
      <c r="R215" s="324"/>
      <c r="T215" s="355">
        <v>96</v>
      </c>
      <c r="U215" s="355">
        <v>92</v>
      </c>
      <c r="V215" s="355">
        <v>89</v>
      </c>
      <c r="W215" s="355">
        <v>86</v>
      </c>
      <c r="X215" s="355">
        <v>83</v>
      </c>
    </row>
    <row r="216" spans="1:24" s="355" customFormat="1" ht="36.75" customHeight="1">
      <c r="A216" s="652"/>
      <c r="B216" s="653" t="s">
        <v>726</v>
      </c>
      <c r="C216" s="35">
        <v>80</v>
      </c>
      <c r="D216" s="35" t="s">
        <v>729</v>
      </c>
      <c r="E216" s="35" t="s">
        <v>130</v>
      </c>
      <c r="F216" s="1378" t="s">
        <v>730</v>
      </c>
      <c r="G216" s="325"/>
      <c r="H216" s="341"/>
      <c r="I216" s="324"/>
      <c r="J216" s="325"/>
      <c r="K216" s="341"/>
      <c r="L216" s="324"/>
      <c r="M216" s="325"/>
      <c r="N216" s="341"/>
      <c r="O216" s="324"/>
      <c r="P216" s="325"/>
      <c r="Q216" s="326"/>
      <c r="R216" s="324"/>
      <c r="T216" s="355">
        <v>112</v>
      </c>
      <c r="U216" s="355">
        <v>108</v>
      </c>
      <c r="V216" s="355">
        <v>104</v>
      </c>
      <c r="W216" s="355">
        <v>100</v>
      </c>
      <c r="X216" s="355">
        <v>96</v>
      </c>
    </row>
    <row r="217" spans="1:24" s="355" customFormat="1" ht="36.75" customHeight="1" thickBot="1">
      <c r="A217" s="654"/>
      <c r="B217" s="655" t="s">
        <v>726</v>
      </c>
      <c r="C217" s="31">
        <v>80</v>
      </c>
      <c r="D217" s="31" t="s">
        <v>731</v>
      </c>
      <c r="E217" s="31" t="s">
        <v>130</v>
      </c>
      <c r="F217" s="1379" t="s">
        <v>725</v>
      </c>
      <c r="G217" s="325"/>
      <c r="H217" s="341"/>
      <c r="I217" s="324"/>
      <c r="J217" s="325"/>
      <c r="K217" s="341"/>
      <c r="L217" s="324"/>
      <c r="M217" s="325"/>
      <c r="N217" s="341"/>
      <c r="O217" s="324"/>
      <c r="P217" s="325"/>
      <c r="Q217" s="326"/>
      <c r="R217" s="324"/>
      <c r="T217" s="355">
        <v>146</v>
      </c>
      <c r="U217" s="355">
        <v>140</v>
      </c>
      <c r="V217" s="355">
        <v>135</v>
      </c>
      <c r="W217" s="355">
        <v>130</v>
      </c>
      <c r="X217" s="355">
        <v>125</v>
      </c>
    </row>
    <row r="218" spans="1:18" s="778" customFormat="1" ht="26.25" customHeight="1">
      <c r="A218" s="650"/>
      <c r="B218" s="651" t="s">
        <v>1233</v>
      </c>
      <c r="C218" s="38" t="s">
        <v>1234</v>
      </c>
      <c r="D218" s="533">
        <v>1.05</v>
      </c>
      <c r="E218" s="38" t="s">
        <v>1235</v>
      </c>
      <c r="F218" s="1377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</row>
    <row r="219" spans="1:18" s="778" customFormat="1" ht="26.25" customHeight="1">
      <c r="A219" s="652"/>
      <c r="B219" s="653" t="s">
        <v>1236</v>
      </c>
      <c r="C219" s="35" t="s">
        <v>1237</v>
      </c>
      <c r="D219" s="531">
        <v>1.5</v>
      </c>
      <c r="E219" s="35" t="s">
        <v>1235</v>
      </c>
      <c r="F219" s="1378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</row>
    <row r="220" spans="1:18" s="778" customFormat="1" ht="26.25" customHeight="1" thickBot="1">
      <c r="A220" s="654"/>
      <c r="B220" s="655" t="s">
        <v>1238</v>
      </c>
      <c r="C220" s="31" t="s">
        <v>1237</v>
      </c>
      <c r="D220" s="532">
        <v>1.8</v>
      </c>
      <c r="E220" s="31" t="s">
        <v>1235</v>
      </c>
      <c r="F220" s="1379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</row>
    <row r="222" spans="1:18" s="76" customFormat="1" ht="26.25">
      <c r="A222" s="1641" t="s">
        <v>636</v>
      </c>
      <c r="B222" s="1641"/>
      <c r="C222" s="1641"/>
      <c r="D222" s="1641"/>
      <c r="E222" s="1641"/>
      <c r="F222" s="1641"/>
      <c r="G222" s="1641"/>
      <c r="H222" s="1641"/>
      <c r="I222" s="1641"/>
      <c r="J222" s="1641"/>
      <c r="K222" s="1641"/>
      <c r="L222" s="1641"/>
      <c r="M222" s="1641"/>
      <c r="N222" s="1641"/>
      <c r="O222" s="1641"/>
      <c r="P222" s="1641"/>
      <c r="Q222" s="1641"/>
      <c r="R222" s="1641"/>
    </row>
    <row r="223" spans="1:18" s="76" customFormat="1" ht="21" thickBot="1">
      <c r="A223" s="963"/>
      <c r="B223" s="964"/>
      <c r="C223" s="965"/>
      <c r="D223" s="966"/>
      <c r="E223" s="966"/>
      <c r="F223" s="966"/>
      <c r="G223" s="963"/>
      <c r="H223" s="963"/>
      <c r="I223" s="963"/>
      <c r="J223" s="963"/>
      <c r="K223" s="963"/>
      <c r="L223" s="963"/>
      <c r="M223" s="963"/>
      <c r="N223" s="963"/>
      <c r="O223" s="963"/>
      <c r="P223" s="963"/>
      <c r="Q223" s="963"/>
      <c r="R223" s="963"/>
    </row>
    <row r="224" spans="1:18" s="76" customFormat="1" ht="20.25">
      <c r="A224" s="1636" t="s">
        <v>0</v>
      </c>
      <c r="B224" s="1636" t="s">
        <v>1</v>
      </c>
      <c r="C224" s="1639" t="s">
        <v>637</v>
      </c>
      <c r="D224" s="1639" t="s">
        <v>638</v>
      </c>
      <c r="E224" s="1639" t="s">
        <v>639</v>
      </c>
      <c r="F224" s="1611" t="s">
        <v>52</v>
      </c>
      <c r="G224" s="1646"/>
      <c r="H224" s="1647"/>
      <c r="I224" s="1647"/>
      <c r="J224" s="1647"/>
      <c r="K224" s="1647"/>
      <c r="L224" s="1647"/>
      <c r="M224" s="1647"/>
      <c r="N224" s="1647"/>
      <c r="O224" s="1647"/>
      <c r="P224" s="1647"/>
      <c r="Q224" s="1647"/>
      <c r="R224" s="1647"/>
    </row>
    <row r="225" spans="1:18" s="76" customFormat="1" ht="26.25" customHeight="1" thickBot="1">
      <c r="A225" s="1637"/>
      <c r="B225" s="1637"/>
      <c r="C225" s="1640"/>
      <c r="D225" s="1640"/>
      <c r="E225" s="1640"/>
      <c r="F225" s="1612"/>
      <c r="G225" s="1412"/>
      <c r="H225" s="325"/>
      <c r="I225" s="1369"/>
      <c r="J225" s="1409"/>
      <c r="K225" s="325"/>
      <c r="L225" s="1369"/>
      <c r="M225" s="1409"/>
      <c r="N225" s="325"/>
      <c r="O225" s="1369"/>
      <c r="P225" s="1409"/>
      <c r="Q225" s="325"/>
      <c r="R225" s="1369"/>
    </row>
    <row r="226" spans="1:24" s="133" customFormat="1" ht="42" customHeight="1">
      <c r="A226" s="485" t="s">
        <v>645</v>
      </c>
      <c r="B226" s="985" t="s">
        <v>646</v>
      </c>
      <c r="C226" s="1642">
        <v>100</v>
      </c>
      <c r="D226" s="1649">
        <v>2</v>
      </c>
      <c r="E226" s="233">
        <v>25</v>
      </c>
      <c r="F226" s="1404" t="s">
        <v>643</v>
      </c>
      <c r="G226" s="1413"/>
      <c r="H226" s="10"/>
      <c r="I226" s="1410"/>
      <c r="J226" s="236"/>
      <c r="K226" s="10"/>
      <c r="L226" s="1410"/>
      <c r="M226" s="236"/>
      <c r="N226" s="10"/>
      <c r="O226" s="1410"/>
      <c r="P226" s="236"/>
      <c r="Q226" s="10"/>
      <c r="R226" s="1410"/>
      <c r="T226" s="986">
        <v>961.8000000000001</v>
      </c>
      <c r="U226" s="986">
        <v>901.6875</v>
      </c>
      <c r="V226" s="986">
        <v>841.5749999999999</v>
      </c>
      <c r="W226" s="986">
        <v>781.4625</v>
      </c>
      <c r="X226" s="987">
        <v>781.4625</v>
      </c>
    </row>
    <row r="227" spans="1:24" s="133" customFormat="1" ht="42" customHeight="1" thickBot="1">
      <c r="A227" s="988" t="s">
        <v>647</v>
      </c>
      <c r="B227" s="989" t="s">
        <v>646</v>
      </c>
      <c r="C227" s="1643"/>
      <c r="D227" s="1650"/>
      <c r="E227" s="990">
        <v>50</v>
      </c>
      <c r="F227" s="1405" t="s">
        <v>643</v>
      </c>
      <c r="G227" s="1413"/>
      <c r="H227" s="236"/>
      <c r="I227" s="1410"/>
      <c r="J227" s="236"/>
      <c r="K227" s="236"/>
      <c r="L227" s="1410"/>
      <c r="M227" s="236"/>
      <c r="N227" s="236"/>
      <c r="O227" s="1410"/>
      <c r="P227" s="236"/>
      <c r="Q227" s="236"/>
      <c r="R227" s="1410"/>
      <c r="T227" s="991">
        <v>1923.6000000000001</v>
      </c>
      <c r="U227" s="991">
        <v>1803.375</v>
      </c>
      <c r="V227" s="991">
        <v>1683.1499999999999</v>
      </c>
      <c r="W227" s="991">
        <v>1562.925</v>
      </c>
      <c r="X227" s="992">
        <v>1562.925</v>
      </c>
    </row>
    <row r="228" spans="1:24" s="133" customFormat="1" ht="42" customHeight="1">
      <c r="A228" s="485" t="s">
        <v>648</v>
      </c>
      <c r="B228" s="985" t="s">
        <v>646</v>
      </c>
      <c r="C228" s="1599">
        <v>120</v>
      </c>
      <c r="D228" s="1599">
        <v>2</v>
      </c>
      <c r="E228" s="993">
        <v>25</v>
      </c>
      <c r="F228" s="1406" t="s">
        <v>643</v>
      </c>
      <c r="G228" s="1413"/>
      <c r="H228" s="10"/>
      <c r="I228" s="1410"/>
      <c r="J228" s="236"/>
      <c r="K228" s="10"/>
      <c r="L228" s="1410"/>
      <c r="M228" s="236"/>
      <c r="N228" s="10"/>
      <c r="O228" s="1410"/>
      <c r="P228" s="236"/>
      <c r="Q228" s="10"/>
      <c r="R228" s="1410"/>
      <c r="T228" s="994">
        <v>1074.9375000000002</v>
      </c>
      <c r="U228" s="994">
        <v>1017.6075000000001</v>
      </c>
      <c r="V228" s="994">
        <v>953.1112500000002</v>
      </c>
      <c r="W228" s="994">
        <v>917.2800000000002</v>
      </c>
      <c r="X228" s="995">
        <v>917.2800000000002</v>
      </c>
    </row>
    <row r="229" spans="1:24" s="133" customFormat="1" ht="42" customHeight="1">
      <c r="A229" s="530" t="s">
        <v>649</v>
      </c>
      <c r="B229" s="996" t="s">
        <v>646</v>
      </c>
      <c r="C229" s="1645"/>
      <c r="D229" s="1644"/>
      <c r="E229" s="997">
        <v>50</v>
      </c>
      <c r="F229" s="1406" t="s">
        <v>643</v>
      </c>
      <c r="G229" s="1413"/>
      <c r="H229" s="236"/>
      <c r="I229" s="1410"/>
      <c r="J229" s="236"/>
      <c r="K229" s="236"/>
      <c r="L229" s="1410"/>
      <c r="M229" s="236"/>
      <c r="N229" s="236"/>
      <c r="O229" s="1410"/>
      <c r="P229" s="236"/>
      <c r="Q229" s="236"/>
      <c r="R229" s="1410"/>
      <c r="T229" s="998">
        <v>2149.8750000000005</v>
      </c>
      <c r="U229" s="998">
        <v>2035.2150000000001</v>
      </c>
      <c r="V229" s="998">
        <v>1906.2225000000003</v>
      </c>
      <c r="W229" s="998">
        <v>1834.5600000000004</v>
      </c>
      <c r="X229" s="999">
        <v>1834.5600000000004</v>
      </c>
    </row>
    <row r="230" spans="1:24" s="133" customFormat="1" ht="42" customHeight="1">
      <c r="A230" s="530" t="s">
        <v>650</v>
      </c>
      <c r="B230" s="1000" t="s">
        <v>646</v>
      </c>
      <c r="C230" s="1645"/>
      <c r="D230" s="1651">
        <v>3</v>
      </c>
      <c r="E230" s="997">
        <v>25</v>
      </c>
      <c r="F230" s="1406" t="s">
        <v>643</v>
      </c>
      <c r="G230" s="1413"/>
      <c r="H230" s="10"/>
      <c r="I230" s="1411"/>
      <c r="J230" s="236"/>
      <c r="K230" s="10"/>
      <c r="L230" s="1411"/>
      <c r="M230" s="236"/>
      <c r="N230" s="10"/>
      <c r="O230" s="1411"/>
      <c r="P230" s="236"/>
      <c r="Q230" s="10"/>
      <c r="R230" s="1411"/>
      <c r="T230" s="1001">
        <v>1701</v>
      </c>
      <c r="U230" s="998">
        <v>1576.26</v>
      </c>
      <c r="V230" s="998">
        <v>1508.22</v>
      </c>
      <c r="W230" s="998">
        <v>1451.52</v>
      </c>
      <c r="X230" s="999">
        <v>1451.52</v>
      </c>
    </row>
    <row r="231" spans="1:24" s="133" customFormat="1" ht="42" customHeight="1">
      <c r="A231" s="491" t="s">
        <v>651</v>
      </c>
      <c r="B231" s="996" t="s">
        <v>646</v>
      </c>
      <c r="C231" s="1645"/>
      <c r="D231" s="1644"/>
      <c r="E231" s="997">
        <v>50</v>
      </c>
      <c r="F231" s="1407" t="s">
        <v>644</v>
      </c>
      <c r="G231" s="1413"/>
      <c r="H231" s="236"/>
      <c r="I231" s="1411"/>
      <c r="J231" s="236"/>
      <c r="K231" s="236"/>
      <c r="L231" s="1411"/>
      <c r="M231" s="236"/>
      <c r="N231" s="236"/>
      <c r="O231" s="1411"/>
      <c r="P231" s="236"/>
      <c r="Q231" s="236"/>
      <c r="R231" s="1411"/>
      <c r="T231" s="1002">
        <v>3283.875</v>
      </c>
      <c r="U231" s="998">
        <v>3043.0575</v>
      </c>
      <c r="V231" s="998">
        <v>2911.7025000000003</v>
      </c>
      <c r="W231" s="998">
        <v>2802.2400000000002</v>
      </c>
      <c r="X231" s="999">
        <v>2802.2400000000002</v>
      </c>
    </row>
    <row r="232" spans="1:24" s="133" customFormat="1" ht="42" customHeight="1">
      <c r="A232" s="491" t="s">
        <v>652</v>
      </c>
      <c r="B232" s="1000" t="s">
        <v>646</v>
      </c>
      <c r="C232" s="1645"/>
      <c r="D232" s="1651">
        <v>4</v>
      </c>
      <c r="E232" s="997">
        <v>25</v>
      </c>
      <c r="F232" s="1406" t="s">
        <v>643</v>
      </c>
      <c r="G232" s="1413"/>
      <c r="H232" s="10"/>
      <c r="I232" s="1411"/>
      <c r="J232" s="236"/>
      <c r="K232" s="10"/>
      <c r="L232" s="1411"/>
      <c r="M232" s="236"/>
      <c r="N232" s="10"/>
      <c r="O232" s="1411"/>
      <c r="P232" s="236"/>
      <c r="Q232" s="10"/>
      <c r="R232" s="1411"/>
      <c r="T232" s="1002">
        <v>2268</v>
      </c>
      <c r="U232" s="998">
        <v>2101.68</v>
      </c>
      <c r="V232" s="998">
        <v>2010.96</v>
      </c>
      <c r="W232" s="998">
        <v>1935.3600000000001</v>
      </c>
      <c r="X232" s="999">
        <v>1935.3600000000001</v>
      </c>
    </row>
    <row r="233" spans="1:24" s="133" customFormat="1" ht="42" customHeight="1" thickBot="1">
      <c r="A233" s="988" t="s">
        <v>653</v>
      </c>
      <c r="B233" s="989" t="s">
        <v>646</v>
      </c>
      <c r="C233" s="1600"/>
      <c r="D233" s="1600"/>
      <c r="E233" s="1003">
        <v>50</v>
      </c>
      <c r="F233" s="1408" t="s">
        <v>644</v>
      </c>
      <c r="G233" s="1413"/>
      <c r="H233" s="236"/>
      <c r="I233" s="1411"/>
      <c r="J233" s="236"/>
      <c r="K233" s="236"/>
      <c r="L233" s="1411"/>
      <c r="M233" s="236"/>
      <c r="N233" s="236"/>
      <c r="O233" s="1411"/>
      <c r="P233" s="236"/>
      <c r="Q233" s="236"/>
      <c r="R233" s="1411"/>
      <c r="T233" s="1004">
        <v>4536</v>
      </c>
      <c r="U233" s="1005">
        <v>4203.36</v>
      </c>
      <c r="V233" s="1005">
        <v>4021.92</v>
      </c>
      <c r="W233" s="1005">
        <v>3870.7200000000003</v>
      </c>
      <c r="X233" s="1006">
        <v>3870.7200000000003</v>
      </c>
    </row>
    <row r="234" spans="1:24" s="133" customFormat="1" ht="42" customHeight="1">
      <c r="A234" s="485" t="s">
        <v>654</v>
      </c>
      <c r="B234" s="985" t="s">
        <v>646</v>
      </c>
      <c r="C234" s="1599">
        <v>140</v>
      </c>
      <c r="D234" s="1599">
        <v>2</v>
      </c>
      <c r="E234" s="1007">
        <v>25</v>
      </c>
      <c r="F234" s="1404" t="s">
        <v>643</v>
      </c>
      <c r="G234" s="1413"/>
      <c r="H234" s="10"/>
      <c r="I234" s="1411"/>
      <c r="J234" s="236"/>
      <c r="K234" s="10"/>
      <c r="L234" s="1411"/>
      <c r="M234" s="236"/>
      <c r="N234" s="10"/>
      <c r="O234" s="1411"/>
      <c r="P234" s="236"/>
      <c r="Q234" s="10"/>
      <c r="R234" s="1411"/>
      <c r="T234" s="1008">
        <v>1138.06875</v>
      </c>
      <c r="U234" s="986">
        <v>1067.43</v>
      </c>
      <c r="V234" s="986">
        <v>1020.3375000000001</v>
      </c>
      <c r="W234" s="986">
        <v>996.79125</v>
      </c>
      <c r="X234" s="987">
        <v>996.79125</v>
      </c>
    </row>
    <row r="235" spans="1:24" s="133" customFormat="1" ht="42" customHeight="1" thickBot="1">
      <c r="A235" s="968" t="s">
        <v>655</v>
      </c>
      <c r="B235" s="969" t="s">
        <v>646</v>
      </c>
      <c r="C235" s="1600"/>
      <c r="D235" s="1600"/>
      <c r="E235" s="1003">
        <v>50</v>
      </c>
      <c r="F235" s="1405" t="s">
        <v>643</v>
      </c>
      <c r="G235" s="1413"/>
      <c r="H235" s="236"/>
      <c r="I235" s="1411"/>
      <c r="J235" s="236"/>
      <c r="K235" s="236"/>
      <c r="L235" s="1411"/>
      <c r="M235" s="236"/>
      <c r="N235" s="236"/>
      <c r="O235" s="1411"/>
      <c r="P235" s="236"/>
      <c r="Q235" s="236"/>
      <c r="R235" s="1411"/>
      <c r="T235" s="1004">
        <v>2276.1375</v>
      </c>
      <c r="U235" s="1005">
        <v>2134.86</v>
      </c>
      <c r="V235" s="1005">
        <v>2040.6750000000002</v>
      </c>
      <c r="W235" s="1005">
        <v>1993.5825</v>
      </c>
      <c r="X235" s="1006">
        <v>1993.5825</v>
      </c>
    </row>
    <row r="236" spans="1:24" s="133" customFormat="1" ht="42" customHeight="1">
      <c r="A236" s="485" t="s">
        <v>796</v>
      </c>
      <c r="B236" s="985" t="s">
        <v>646</v>
      </c>
      <c r="C236" s="1599">
        <v>200</v>
      </c>
      <c r="D236" s="1599">
        <v>2</v>
      </c>
      <c r="E236" s="278">
        <v>25</v>
      </c>
      <c r="F236" s="1404" t="s">
        <v>643</v>
      </c>
      <c r="G236" s="1413"/>
      <c r="H236" s="236"/>
      <c r="I236" s="1411"/>
      <c r="J236" s="236"/>
      <c r="K236" s="236"/>
      <c r="L236" s="1411"/>
      <c r="M236" s="236"/>
      <c r="N236" s="236"/>
      <c r="O236" s="1411"/>
      <c r="P236" s="236"/>
      <c r="Q236" s="236"/>
      <c r="R236" s="1411"/>
      <c r="T236" s="1009">
        <v>1747.06875</v>
      </c>
      <c r="U236" s="1010">
        <v>1638.63</v>
      </c>
      <c r="V236" s="1010">
        <v>1566.3375</v>
      </c>
      <c r="W236" s="1010">
        <v>1530.19125</v>
      </c>
      <c r="X236" s="1010">
        <v>1530.19125</v>
      </c>
    </row>
    <row r="237" spans="1:24" s="133" customFormat="1" ht="42" customHeight="1" thickBot="1">
      <c r="A237" s="968" t="s">
        <v>1215</v>
      </c>
      <c r="B237" s="969" t="s">
        <v>646</v>
      </c>
      <c r="C237" s="1600"/>
      <c r="D237" s="1600"/>
      <c r="E237" s="967">
        <v>50</v>
      </c>
      <c r="F237" s="1405" t="s">
        <v>643</v>
      </c>
      <c r="G237" s="1413"/>
      <c r="H237" s="236"/>
      <c r="I237" s="1411"/>
      <c r="J237" s="236"/>
      <c r="K237" s="236"/>
      <c r="L237" s="1411"/>
      <c r="M237" s="236"/>
      <c r="N237" s="236"/>
      <c r="O237" s="1411"/>
      <c r="P237" s="236"/>
      <c r="Q237" s="236"/>
      <c r="R237" s="1411"/>
      <c r="T237" s="1011">
        <v>3494.1375</v>
      </c>
      <c r="U237" s="1012">
        <v>3277.26</v>
      </c>
      <c r="V237" s="1011">
        <v>3132.675</v>
      </c>
      <c r="W237" s="1011">
        <v>3060.3825</v>
      </c>
      <c r="X237" s="1011">
        <v>3060.3825</v>
      </c>
    </row>
    <row r="238" spans="1:18" s="76" customFormat="1" ht="20.25">
      <c r="A238" s="365"/>
      <c r="B238" s="365"/>
      <c r="C238" s="365"/>
      <c r="D238" s="365"/>
      <c r="E238" s="361"/>
      <c r="F238" s="365"/>
      <c r="G238" s="365"/>
      <c r="H238" s="365"/>
      <c r="I238" s="365"/>
      <c r="J238" s="231"/>
      <c r="K238" s="231"/>
      <c r="L238" s="231"/>
      <c r="M238" s="231"/>
      <c r="N238" s="231"/>
      <c r="O238" s="231"/>
      <c r="P238" s="231"/>
      <c r="Q238" s="231"/>
      <c r="R238" s="231"/>
    </row>
    <row r="239" spans="1:19" s="27" customFormat="1" ht="18.75" thickBot="1">
      <c r="A239" s="248"/>
      <c r="B239" s="1014"/>
      <c r="C239" s="132"/>
      <c r="D239" s="132"/>
      <c r="E239" s="1648" t="s">
        <v>669</v>
      </c>
      <c r="F239" s="1648"/>
      <c r="G239" s="1648"/>
      <c r="H239" s="1648"/>
      <c r="I239" s="1648"/>
      <c r="J239" s="1648"/>
      <c r="K239" s="248"/>
      <c r="L239" s="248"/>
      <c r="M239" s="248"/>
      <c r="N239" s="248"/>
      <c r="O239" s="248"/>
      <c r="P239" s="248"/>
      <c r="Q239" s="248"/>
      <c r="R239" s="248"/>
      <c r="S239" s="246"/>
    </row>
    <row r="240" spans="1:18" ht="12.75" customHeight="1">
      <c r="A240" s="1602" t="s">
        <v>0</v>
      </c>
      <c r="B240" s="1604" t="s">
        <v>46</v>
      </c>
      <c r="C240" s="1606"/>
      <c r="D240" s="1606" t="s">
        <v>20</v>
      </c>
      <c r="E240" s="1606" t="s">
        <v>70</v>
      </c>
      <c r="F240" s="1624" t="s">
        <v>52</v>
      </c>
      <c r="G240" s="1420"/>
      <c r="H240" s="1417"/>
      <c r="I240" s="1418"/>
      <c r="J240" s="1419"/>
      <c r="K240" s="1417"/>
      <c r="L240" s="1418"/>
      <c r="M240" s="1419"/>
      <c r="N240" s="1417"/>
      <c r="O240" s="1418"/>
      <c r="P240" s="1419"/>
      <c r="Q240" s="1417"/>
      <c r="R240" s="1418"/>
    </row>
    <row r="241" spans="1:18" ht="13.5" thickBot="1">
      <c r="A241" s="1603"/>
      <c r="B241" s="1605"/>
      <c r="C241" s="1607"/>
      <c r="D241" s="1607"/>
      <c r="E241" s="1607"/>
      <c r="F241" s="1625"/>
      <c r="G241" s="1420"/>
      <c r="H241" s="1417"/>
      <c r="I241" s="1418"/>
      <c r="J241" s="1419"/>
      <c r="K241" s="1417"/>
      <c r="L241" s="1418"/>
      <c r="M241" s="1419"/>
      <c r="N241" s="1417"/>
      <c r="O241" s="1418"/>
      <c r="P241" s="1419"/>
      <c r="Q241" s="1417"/>
      <c r="R241" s="1418"/>
    </row>
    <row r="242" spans="1:24" s="600" customFormat="1" ht="35.25" customHeight="1">
      <c r="A242" s="342" t="s">
        <v>670</v>
      </c>
      <c r="B242" s="348" t="s">
        <v>1113</v>
      </c>
      <c r="C242" s="658"/>
      <c r="D242" s="659" t="s">
        <v>671</v>
      </c>
      <c r="E242" s="660" t="s">
        <v>1114</v>
      </c>
      <c r="F242" s="1414"/>
      <c r="G242" s="1413"/>
      <c r="H242" s="272"/>
      <c r="I242" s="1411"/>
      <c r="J242" s="236"/>
      <c r="K242" s="272"/>
      <c r="L242" s="1411"/>
      <c r="M242" s="236"/>
      <c r="N242" s="272"/>
      <c r="O242" s="1411"/>
      <c r="P242" s="236"/>
      <c r="Q242" s="10"/>
      <c r="R242" s="1411"/>
      <c r="T242" s="601">
        <v>1182.384</v>
      </c>
      <c r="U242" s="601">
        <v>1123.2648000000002</v>
      </c>
      <c r="V242" s="601">
        <v>1072.5912</v>
      </c>
      <c r="W242" s="601">
        <v>1047.2544</v>
      </c>
      <c r="X242" s="602">
        <v>1021.9176</v>
      </c>
    </row>
    <row r="243" spans="1:24" s="600" customFormat="1" ht="35.25" customHeight="1">
      <c r="A243" s="274" t="s">
        <v>672</v>
      </c>
      <c r="B243" s="350" t="s">
        <v>1113</v>
      </c>
      <c r="C243" s="661"/>
      <c r="D243" s="662" t="s">
        <v>673</v>
      </c>
      <c r="E243" s="663" t="s">
        <v>1114</v>
      </c>
      <c r="F243" s="1415"/>
      <c r="G243" s="1413"/>
      <c r="H243" s="272"/>
      <c r="I243" s="1411"/>
      <c r="J243" s="236"/>
      <c r="K243" s="272"/>
      <c r="L243" s="1411"/>
      <c r="M243" s="236"/>
      <c r="N243" s="272"/>
      <c r="O243" s="1411"/>
      <c r="P243" s="236"/>
      <c r="Q243" s="10"/>
      <c r="R243" s="1411"/>
      <c r="T243" s="508">
        <v>2364.768</v>
      </c>
      <c r="U243" s="508">
        <v>2246.5296000000003</v>
      </c>
      <c r="V243" s="508">
        <v>2145.1824</v>
      </c>
      <c r="W243" s="508">
        <v>2094.5088</v>
      </c>
      <c r="X243" s="603">
        <v>2043.8352</v>
      </c>
    </row>
    <row r="244" spans="1:24" s="600" customFormat="1" ht="39.75" customHeight="1">
      <c r="A244" s="274" t="s">
        <v>670</v>
      </c>
      <c r="B244" s="350" t="s">
        <v>1113</v>
      </c>
      <c r="C244" s="661"/>
      <c r="D244" s="664" t="s">
        <v>671</v>
      </c>
      <c r="E244" s="663" t="s">
        <v>130</v>
      </c>
      <c r="F244" s="1416"/>
      <c r="G244" s="1413"/>
      <c r="H244" s="272"/>
      <c r="I244" s="1411"/>
      <c r="J244" s="236"/>
      <c r="K244" s="272"/>
      <c r="L244" s="1411"/>
      <c r="M244" s="236"/>
      <c r="N244" s="272"/>
      <c r="O244" s="1411"/>
      <c r="P244" s="236"/>
      <c r="Q244" s="10"/>
      <c r="R244" s="1411"/>
      <c r="T244" s="508">
        <v>1642.1999999999998</v>
      </c>
      <c r="U244" s="508">
        <v>1560.0900000000001</v>
      </c>
      <c r="V244" s="508">
        <v>1489.71</v>
      </c>
      <c r="W244" s="508">
        <v>1454.52</v>
      </c>
      <c r="X244" s="603">
        <v>1419.33</v>
      </c>
    </row>
    <row r="245" spans="1:24" s="600" customFormat="1" ht="39.75" customHeight="1">
      <c r="A245" s="274" t="s">
        <v>672</v>
      </c>
      <c r="B245" s="350" t="s">
        <v>1113</v>
      </c>
      <c r="C245" s="661"/>
      <c r="D245" s="662" t="s">
        <v>673</v>
      </c>
      <c r="E245" s="661" t="s">
        <v>130</v>
      </c>
      <c r="F245" s="1416"/>
      <c r="G245" s="1413"/>
      <c r="H245" s="272"/>
      <c r="I245" s="1411"/>
      <c r="J245" s="236"/>
      <c r="K245" s="272"/>
      <c r="L245" s="1411"/>
      <c r="M245" s="236"/>
      <c r="N245" s="272"/>
      <c r="O245" s="1411"/>
      <c r="P245" s="236"/>
      <c r="Q245" s="10"/>
      <c r="R245" s="1411"/>
      <c r="T245" s="508">
        <v>3284.3999999999996</v>
      </c>
      <c r="U245" s="508">
        <v>3120.1800000000003</v>
      </c>
      <c r="V245" s="508">
        <v>2979.42</v>
      </c>
      <c r="W245" s="508">
        <v>2909.04</v>
      </c>
      <c r="X245" s="603">
        <v>2838.66</v>
      </c>
    </row>
    <row r="246" spans="1:24" s="600" customFormat="1" ht="24.75" customHeight="1">
      <c r="A246" s="274" t="s">
        <v>797</v>
      </c>
      <c r="B246" s="350" t="s">
        <v>675</v>
      </c>
      <c r="C246" s="661"/>
      <c r="D246" s="662" t="s">
        <v>798</v>
      </c>
      <c r="E246" s="661" t="s">
        <v>676</v>
      </c>
      <c r="F246" s="1416"/>
      <c r="G246" s="1413"/>
      <c r="H246" s="272"/>
      <c r="I246" s="1411"/>
      <c r="J246" s="236"/>
      <c r="K246" s="272"/>
      <c r="L246" s="1411"/>
      <c r="M246" s="236"/>
      <c r="N246" s="272"/>
      <c r="O246" s="1411"/>
      <c r="P246" s="236"/>
      <c r="Q246" s="10"/>
      <c r="R246" s="1411"/>
      <c r="T246" s="508">
        <v>885.3599999999999</v>
      </c>
      <c r="U246" s="508">
        <v>841.092</v>
      </c>
      <c r="V246" s="508">
        <v>803.148</v>
      </c>
      <c r="W246" s="508">
        <v>784.1759999999999</v>
      </c>
      <c r="X246" s="603">
        <v>765.204</v>
      </c>
    </row>
    <row r="247" spans="1:24" s="600" customFormat="1" ht="24.75" customHeight="1">
      <c r="A247" s="274" t="s">
        <v>674</v>
      </c>
      <c r="B247" s="350" t="s">
        <v>675</v>
      </c>
      <c r="C247" s="771"/>
      <c r="D247" s="662" t="s">
        <v>677</v>
      </c>
      <c r="E247" s="661" t="s">
        <v>676</v>
      </c>
      <c r="F247" s="1416"/>
      <c r="G247" s="1413"/>
      <c r="H247" s="272"/>
      <c r="I247" s="1411"/>
      <c r="J247" s="236"/>
      <c r="K247" s="272"/>
      <c r="L247" s="1411"/>
      <c r="M247" s="236"/>
      <c r="N247" s="272"/>
      <c r="O247" s="1411"/>
      <c r="P247" s="236"/>
      <c r="Q247" s="10"/>
      <c r="R247" s="1411"/>
      <c r="T247" s="706">
        <v>1379.448</v>
      </c>
      <c r="U247" s="706">
        <v>1310.4756000000002</v>
      </c>
      <c r="V247" s="706">
        <v>1251.3564000000001</v>
      </c>
      <c r="W247" s="706">
        <v>1221.7968</v>
      </c>
      <c r="X247" s="707">
        <v>1192.2372</v>
      </c>
    </row>
    <row r="248" spans="1:24" s="600" customFormat="1" ht="24.75" customHeight="1">
      <c r="A248" s="274" t="s">
        <v>678</v>
      </c>
      <c r="B248" s="350" t="s">
        <v>675</v>
      </c>
      <c r="C248" s="661"/>
      <c r="D248" s="662" t="s">
        <v>679</v>
      </c>
      <c r="E248" s="661" t="s">
        <v>676</v>
      </c>
      <c r="F248" s="1416"/>
      <c r="G248" s="1413"/>
      <c r="H248" s="272"/>
      <c r="I248" s="1411"/>
      <c r="J248" s="236"/>
      <c r="K248" s="272"/>
      <c r="L248" s="1411"/>
      <c r="M248" s="236"/>
      <c r="N248" s="272"/>
      <c r="O248" s="1411"/>
      <c r="P248" s="236"/>
      <c r="Q248" s="10"/>
      <c r="R248" s="1411"/>
      <c r="T248" s="706">
        <v>2758.896</v>
      </c>
      <c r="U248" s="706">
        <v>2620.9512000000004</v>
      </c>
      <c r="V248" s="706">
        <v>2502.7128000000002</v>
      </c>
      <c r="W248" s="706">
        <v>2443.5936</v>
      </c>
      <c r="X248" s="707">
        <v>2384.4744</v>
      </c>
    </row>
    <row r="249" spans="1:24" s="600" customFormat="1" ht="24.75" customHeight="1">
      <c r="A249" s="274" t="s">
        <v>678</v>
      </c>
      <c r="B249" s="350" t="s">
        <v>675</v>
      </c>
      <c r="C249" s="661"/>
      <c r="D249" s="662" t="s">
        <v>1115</v>
      </c>
      <c r="E249" s="661" t="s">
        <v>676</v>
      </c>
      <c r="F249" s="1416"/>
      <c r="G249" s="1413"/>
      <c r="H249" s="272"/>
      <c r="I249" s="1411"/>
      <c r="J249" s="236"/>
      <c r="K249" s="272"/>
      <c r="L249" s="1411"/>
      <c r="M249" s="236"/>
      <c r="N249" s="272"/>
      <c r="O249" s="1411"/>
      <c r="P249" s="236"/>
      <c r="Q249" s="10"/>
      <c r="R249" s="1411"/>
      <c r="T249" s="708">
        <v>32581.247999999996</v>
      </c>
      <c r="U249" s="708">
        <v>30952.1856</v>
      </c>
      <c r="V249" s="708">
        <v>29555.8464</v>
      </c>
      <c r="W249" s="708">
        <v>28857.6768</v>
      </c>
      <c r="X249" s="709">
        <v>28159.5072</v>
      </c>
    </row>
    <row r="250" spans="1:24" s="600" customFormat="1" ht="24.75" customHeight="1">
      <c r="A250" s="274" t="s">
        <v>1116</v>
      </c>
      <c r="B250" s="350" t="s">
        <v>1117</v>
      </c>
      <c r="C250" s="661"/>
      <c r="D250" s="662" t="s">
        <v>1118</v>
      </c>
      <c r="E250" s="661" t="s">
        <v>676</v>
      </c>
      <c r="F250" s="1416"/>
      <c r="G250" s="1413"/>
      <c r="H250" s="272"/>
      <c r="I250" s="1411"/>
      <c r="J250" s="236"/>
      <c r="K250" s="272"/>
      <c r="L250" s="1411"/>
      <c r="M250" s="236"/>
      <c r="N250" s="272"/>
      <c r="O250" s="1411"/>
      <c r="P250" s="236"/>
      <c r="Q250" s="10"/>
      <c r="R250" s="1411"/>
      <c r="T250" s="708">
        <v>1379.448</v>
      </c>
      <c r="U250" s="708">
        <v>1310.4756000000002</v>
      </c>
      <c r="V250" s="708">
        <v>1251.3564000000001</v>
      </c>
      <c r="W250" s="708">
        <v>1221.7968</v>
      </c>
      <c r="X250" s="710">
        <v>1192.2372</v>
      </c>
    </row>
    <row r="251" spans="1:32" s="600" customFormat="1" ht="24.75" customHeight="1">
      <c r="A251" s="274" t="s">
        <v>1119</v>
      </c>
      <c r="B251" s="350" t="s">
        <v>1117</v>
      </c>
      <c r="C251" s="661"/>
      <c r="D251" s="662" t="s">
        <v>1120</v>
      </c>
      <c r="E251" s="661" t="s">
        <v>676</v>
      </c>
      <c r="F251" s="1416"/>
      <c r="G251" s="1413"/>
      <c r="H251" s="272"/>
      <c r="I251" s="1411"/>
      <c r="J251" s="236"/>
      <c r="K251" s="272"/>
      <c r="L251" s="1411"/>
      <c r="M251" s="236"/>
      <c r="N251" s="272"/>
      <c r="O251" s="1411"/>
      <c r="P251" s="236"/>
      <c r="Q251" s="10"/>
      <c r="R251" s="1411"/>
      <c r="T251" s="706">
        <v>2758.896</v>
      </c>
      <c r="U251" s="706">
        <v>2620.9512000000004</v>
      </c>
      <c r="V251" s="706">
        <v>2502.7128000000002</v>
      </c>
      <c r="W251" s="706">
        <v>2443.5936</v>
      </c>
      <c r="X251" s="707">
        <v>2384.4744</v>
      </c>
      <c r="AB251" s="600">
        <v>2956</v>
      </c>
      <c r="AC251" s="600">
        <v>2808</v>
      </c>
      <c r="AD251" s="600">
        <v>2681</v>
      </c>
      <c r="AE251" s="600">
        <v>2618</v>
      </c>
      <c r="AF251" s="600">
        <v>2555</v>
      </c>
    </row>
    <row r="252" spans="1:24" s="600" customFormat="1" ht="36.75" thickBot="1">
      <c r="A252" s="968" t="s">
        <v>1123</v>
      </c>
      <c r="B252" s="969" t="s">
        <v>1121</v>
      </c>
      <c r="C252" s="968"/>
      <c r="D252" s="970" t="s">
        <v>673</v>
      </c>
      <c r="E252" s="497" t="s">
        <v>1122</v>
      </c>
      <c r="F252" s="496"/>
      <c r="G252" s="1413"/>
      <c r="H252" s="272"/>
      <c r="I252" s="1411"/>
      <c r="J252" s="236"/>
      <c r="K252" s="272"/>
      <c r="L252" s="1411"/>
      <c r="M252" s="236"/>
      <c r="N252" s="272"/>
      <c r="O252" s="1411"/>
      <c r="P252" s="236"/>
      <c r="Q252" s="10"/>
      <c r="R252" s="1411"/>
      <c r="T252" s="711">
        <v>4072.6559999999995</v>
      </c>
      <c r="U252" s="711">
        <v>3869.0232</v>
      </c>
      <c r="V252" s="711">
        <v>3694.4808</v>
      </c>
      <c r="W252" s="711">
        <v>3607.2096</v>
      </c>
      <c r="X252" s="712">
        <v>3519.9384</v>
      </c>
    </row>
    <row r="253" spans="1:18" s="27" customFormat="1" ht="23.25" thickBot="1">
      <c r="A253" s="132"/>
      <c r="B253" s="1430" t="s">
        <v>703</v>
      </c>
      <c r="C253" s="132"/>
      <c r="D253" s="248"/>
      <c r="E253" s="971"/>
      <c r="F253" s="1601"/>
      <c r="G253" s="1601"/>
      <c r="H253" s="1601"/>
      <c r="I253" s="1601"/>
      <c r="J253" s="1601"/>
      <c r="K253" s="1601"/>
      <c r="L253" s="1601"/>
      <c r="M253" s="132"/>
      <c r="N253" s="132"/>
      <c r="O253" s="132"/>
      <c r="P253" s="132"/>
      <c r="Q253" s="132"/>
      <c r="R253" s="132"/>
    </row>
    <row r="254" spans="1:18" ht="12.75">
      <c r="A254" s="1602" t="s">
        <v>0</v>
      </c>
      <c r="B254" s="1604" t="s">
        <v>46</v>
      </c>
      <c r="C254" s="1606"/>
      <c r="D254" s="1608" t="s">
        <v>20</v>
      </c>
      <c r="E254" s="1606" t="s">
        <v>70</v>
      </c>
      <c r="F254" s="1608" t="s">
        <v>52</v>
      </c>
      <c r="G254" s="1623"/>
      <c r="H254" s="1613"/>
      <c r="I254" s="1613"/>
      <c r="J254" s="1613"/>
      <c r="K254" s="1613"/>
      <c r="L254" s="1613"/>
      <c r="M254" s="1613"/>
      <c r="N254" s="1613"/>
      <c r="O254" s="1613"/>
      <c r="P254" s="1613"/>
      <c r="Q254" s="1613"/>
      <c r="R254" s="1613"/>
    </row>
    <row r="255" spans="1:18" ht="13.5" thickBot="1">
      <c r="A255" s="1603"/>
      <c r="B255" s="1605"/>
      <c r="C255" s="1607"/>
      <c r="D255" s="1609"/>
      <c r="E255" s="1607"/>
      <c r="F255" s="1609"/>
      <c r="G255" s="1420"/>
      <c r="H255" s="1417"/>
      <c r="I255" s="1418"/>
      <c r="J255" s="1417"/>
      <c r="K255" s="1417"/>
      <c r="L255" s="1418"/>
      <c r="M255" s="1417"/>
      <c r="N255" s="1417"/>
      <c r="O255" s="1418"/>
      <c r="P255" s="1417"/>
      <c r="Q255" s="1417"/>
      <c r="R255" s="1418"/>
    </row>
    <row r="256" spans="1:24" s="600" customFormat="1" ht="27" customHeight="1">
      <c r="A256" s="276" t="s">
        <v>705</v>
      </c>
      <c r="B256" s="665" t="s">
        <v>706</v>
      </c>
      <c r="C256" s="973"/>
      <c r="D256" s="277" t="s">
        <v>707</v>
      </c>
      <c r="E256" s="666" t="s">
        <v>72</v>
      </c>
      <c r="F256" s="1421" t="s">
        <v>708</v>
      </c>
      <c r="G256" s="1413"/>
      <c r="H256" s="272"/>
      <c r="I256" s="1423"/>
      <c r="J256" s="236"/>
      <c r="K256" s="272"/>
      <c r="L256" s="1423"/>
      <c r="M256" s="236"/>
      <c r="N256" s="272"/>
      <c r="O256" s="1423"/>
      <c r="P256" s="236"/>
      <c r="Q256" s="10"/>
      <c r="R256" s="1423"/>
      <c r="T256" s="604">
        <v>788</v>
      </c>
      <c r="U256" s="605">
        <v>748.5999999999999</v>
      </c>
      <c r="V256" s="606">
        <v>709.2</v>
      </c>
      <c r="W256" s="605">
        <v>689.5</v>
      </c>
      <c r="X256" s="606">
        <v>657.98</v>
      </c>
    </row>
    <row r="257" spans="1:24" s="600" customFormat="1" ht="27" customHeight="1">
      <c r="A257" s="667" t="s">
        <v>709</v>
      </c>
      <c r="B257" s="668" t="s">
        <v>710</v>
      </c>
      <c r="C257" s="974"/>
      <c r="D257" s="669" t="s">
        <v>711</v>
      </c>
      <c r="E257" s="670" t="s">
        <v>712</v>
      </c>
      <c r="F257" s="1407" t="s">
        <v>713</v>
      </c>
      <c r="G257" s="1413"/>
      <c r="H257" s="272"/>
      <c r="I257" s="1423"/>
      <c r="J257" s="236"/>
      <c r="K257" s="272"/>
      <c r="L257" s="1423"/>
      <c r="M257" s="236"/>
      <c r="N257" s="272"/>
      <c r="O257" s="1423"/>
      <c r="P257" s="236"/>
      <c r="Q257" s="10"/>
      <c r="R257" s="1423"/>
      <c r="T257" s="607">
        <v>340</v>
      </c>
      <c r="U257" s="608">
        <v>323</v>
      </c>
      <c r="V257" s="609">
        <v>306</v>
      </c>
      <c r="W257" s="608">
        <v>297.5</v>
      </c>
      <c r="X257" s="609">
        <v>283.9</v>
      </c>
    </row>
    <row r="258" spans="1:24" s="600" customFormat="1" ht="27" customHeight="1">
      <c r="A258" s="667" t="s">
        <v>714</v>
      </c>
      <c r="B258" s="668" t="s">
        <v>715</v>
      </c>
      <c r="C258" s="974"/>
      <c r="D258" s="669" t="s">
        <v>711</v>
      </c>
      <c r="E258" s="670" t="s">
        <v>72</v>
      </c>
      <c r="F258" s="1407" t="s">
        <v>713</v>
      </c>
      <c r="G258" s="1413"/>
      <c r="H258" s="272"/>
      <c r="I258" s="1423"/>
      <c r="J258" s="236"/>
      <c r="K258" s="272"/>
      <c r="L258" s="1423"/>
      <c r="M258" s="236"/>
      <c r="N258" s="272"/>
      <c r="O258" s="1423"/>
      <c r="P258" s="236"/>
      <c r="Q258" s="10"/>
      <c r="R258" s="1423"/>
      <c r="T258" s="607">
        <v>280</v>
      </c>
      <c r="U258" s="608">
        <v>266</v>
      </c>
      <c r="V258" s="609">
        <v>252</v>
      </c>
      <c r="W258" s="608">
        <v>245</v>
      </c>
      <c r="X258" s="609">
        <v>233.79999999999998</v>
      </c>
    </row>
    <row r="259" spans="1:24" s="600" customFormat="1" ht="27" customHeight="1" thickBot="1">
      <c r="A259" s="279" t="s">
        <v>716</v>
      </c>
      <c r="B259" s="671" t="s">
        <v>717</v>
      </c>
      <c r="C259" s="975"/>
      <c r="D259" s="280" t="s">
        <v>711</v>
      </c>
      <c r="E259" s="672" t="s">
        <v>72</v>
      </c>
      <c r="F259" s="1422" t="s">
        <v>713</v>
      </c>
      <c r="G259" s="1413"/>
      <c r="H259" s="272"/>
      <c r="I259" s="1423"/>
      <c r="J259" s="236"/>
      <c r="K259" s="272"/>
      <c r="L259" s="1423"/>
      <c r="M259" s="236"/>
      <c r="N259" s="272"/>
      <c r="O259" s="1423"/>
      <c r="P259" s="236"/>
      <c r="Q259" s="10"/>
      <c r="R259" s="1423"/>
      <c r="T259" s="610">
        <v>268</v>
      </c>
      <c r="U259" s="611">
        <v>254.6</v>
      </c>
      <c r="V259" s="612">
        <v>241.20000000000002</v>
      </c>
      <c r="W259" s="611">
        <v>234.5</v>
      </c>
      <c r="X259" s="612">
        <v>223.78</v>
      </c>
    </row>
    <row r="260" spans="1:18" s="273" customFormat="1" ht="18">
      <c r="A260" s="478"/>
      <c r="B260" s="479"/>
      <c r="C260" s="479"/>
      <c r="D260" s="480"/>
      <c r="E260" s="129"/>
      <c r="F260" s="1614"/>
      <c r="G260" s="1614"/>
      <c r="H260" s="1614"/>
      <c r="I260" s="480"/>
      <c r="J260" s="962"/>
      <c r="K260" s="962"/>
      <c r="L260" s="962"/>
      <c r="M260" s="962"/>
      <c r="N260" s="962"/>
      <c r="O260" s="962"/>
      <c r="P260" s="962"/>
      <c r="Q260" s="962"/>
      <c r="R260" s="962"/>
    </row>
    <row r="261" spans="1:18" s="455" customFormat="1" ht="21" thickBot="1">
      <c r="A261" s="481"/>
      <c r="B261" s="1431" t="s">
        <v>994</v>
      </c>
      <c r="C261" s="482"/>
      <c r="D261" s="482"/>
      <c r="E261" s="86"/>
      <c r="F261" s="86"/>
      <c r="G261" s="482"/>
      <c r="H261" s="480"/>
      <c r="I261" s="480"/>
      <c r="J261" s="976"/>
      <c r="K261" s="976"/>
      <c r="L261" s="976"/>
      <c r="M261" s="976"/>
      <c r="N261" s="976"/>
      <c r="O261" s="976"/>
      <c r="P261" s="976"/>
      <c r="Q261" s="976"/>
      <c r="R261" s="976"/>
    </row>
    <row r="262" spans="1:18" s="455" customFormat="1" ht="15.75" customHeight="1" thickBot="1">
      <c r="A262" s="977" t="s">
        <v>0</v>
      </c>
      <c r="B262" s="978" t="s">
        <v>1</v>
      </c>
      <c r="C262" s="977" t="s">
        <v>995</v>
      </c>
      <c r="D262" s="979" t="s">
        <v>345</v>
      </c>
      <c r="E262" s="980"/>
      <c r="F262" s="981" t="s">
        <v>52</v>
      </c>
      <c r="G262" s="1425"/>
      <c r="H262" s="483"/>
      <c r="I262" s="483"/>
      <c r="J262" s="976"/>
      <c r="K262" s="976"/>
      <c r="L262" s="976"/>
      <c r="M262" s="976"/>
      <c r="N262" s="976"/>
      <c r="O262" s="976"/>
      <c r="P262" s="976"/>
      <c r="Q262" s="976"/>
      <c r="R262" s="976"/>
    </row>
    <row r="263" spans="1:20" s="455" customFormat="1" ht="21" customHeight="1">
      <c r="A263" s="484" t="s">
        <v>996</v>
      </c>
      <c r="B263" s="485" t="s">
        <v>997</v>
      </c>
      <c r="C263" s="486" t="s">
        <v>998</v>
      </c>
      <c r="D263" s="529" t="s">
        <v>1081</v>
      </c>
      <c r="E263" s="487"/>
      <c r="F263" s="1424" t="s">
        <v>999</v>
      </c>
      <c r="G263" s="1426"/>
      <c r="H263" s="488"/>
      <c r="I263" s="489"/>
      <c r="J263" s="976"/>
      <c r="K263" s="976"/>
      <c r="L263" s="976"/>
      <c r="M263" s="976"/>
      <c r="N263" s="976"/>
      <c r="O263" s="976"/>
      <c r="P263" s="976"/>
      <c r="Q263" s="976"/>
      <c r="R263" s="976"/>
      <c r="T263" s="456">
        <v>331.5</v>
      </c>
    </row>
    <row r="264" spans="1:20" s="455" customFormat="1" ht="21" customHeight="1">
      <c r="A264" s="490" t="s">
        <v>1000</v>
      </c>
      <c r="B264" s="491" t="s">
        <v>997</v>
      </c>
      <c r="C264" s="492" t="s">
        <v>1001</v>
      </c>
      <c r="D264" s="491" t="s">
        <v>1081</v>
      </c>
      <c r="E264" s="493"/>
      <c r="F264" s="494" t="s">
        <v>999</v>
      </c>
      <c r="G264" s="1426"/>
      <c r="H264" s="488"/>
      <c r="I264" s="489"/>
      <c r="J264" s="976"/>
      <c r="K264" s="976"/>
      <c r="L264" s="976"/>
      <c r="M264" s="976"/>
      <c r="N264" s="976"/>
      <c r="O264" s="976"/>
      <c r="P264" s="976"/>
      <c r="Q264" s="976"/>
      <c r="R264" s="976"/>
      <c r="T264" s="457">
        <v>304.5</v>
      </c>
    </row>
    <row r="265" spans="1:20" s="455" customFormat="1" ht="21" customHeight="1">
      <c r="A265" s="490" t="s">
        <v>1002</v>
      </c>
      <c r="B265" s="491" t="s">
        <v>997</v>
      </c>
      <c r="C265" s="492" t="s">
        <v>1003</v>
      </c>
      <c r="D265" s="530" t="s">
        <v>1081</v>
      </c>
      <c r="E265" s="493"/>
      <c r="F265" s="494" t="s">
        <v>999</v>
      </c>
      <c r="G265" s="1426"/>
      <c r="H265" s="488"/>
      <c r="I265" s="489"/>
      <c r="J265" s="976"/>
      <c r="K265" s="976"/>
      <c r="L265" s="976"/>
      <c r="M265" s="976"/>
      <c r="N265" s="976"/>
      <c r="O265" s="976"/>
      <c r="P265" s="976"/>
      <c r="Q265" s="976"/>
      <c r="R265" s="976"/>
      <c r="T265" s="457">
        <v>315</v>
      </c>
    </row>
    <row r="266" spans="1:20" s="455" customFormat="1" ht="21" customHeight="1">
      <c r="A266" s="490" t="s">
        <v>1004</v>
      </c>
      <c r="B266" s="491" t="s">
        <v>1005</v>
      </c>
      <c r="C266" s="492" t="s">
        <v>1006</v>
      </c>
      <c r="D266" s="493" t="s">
        <v>1007</v>
      </c>
      <c r="E266" s="493"/>
      <c r="F266" s="494" t="s">
        <v>1008</v>
      </c>
      <c r="G266" s="1426"/>
      <c r="H266" s="488"/>
      <c r="I266" s="489"/>
      <c r="J266" s="976"/>
      <c r="K266" s="976"/>
      <c r="L266" s="976"/>
      <c r="M266" s="976"/>
      <c r="N266" s="976"/>
      <c r="O266" s="976"/>
      <c r="P266" s="976"/>
      <c r="Q266" s="976"/>
      <c r="R266" s="976"/>
      <c r="T266" s="457">
        <v>598.5</v>
      </c>
    </row>
    <row r="267" spans="1:20" s="455" customFormat="1" ht="21" customHeight="1">
      <c r="A267" s="490" t="s">
        <v>1009</v>
      </c>
      <c r="B267" s="491" t="s">
        <v>1010</v>
      </c>
      <c r="C267" s="492" t="s">
        <v>1006</v>
      </c>
      <c r="D267" s="493" t="s">
        <v>1011</v>
      </c>
      <c r="E267" s="493"/>
      <c r="F267" s="494" t="s">
        <v>1008</v>
      </c>
      <c r="G267" s="1426"/>
      <c r="H267" s="488"/>
      <c r="I267" s="489"/>
      <c r="J267" s="976"/>
      <c r="K267" s="976"/>
      <c r="L267" s="976"/>
      <c r="M267" s="976"/>
      <c r="N267" s="976"/>
      <c r="O267" s="976"/>
      <c r="P267" s="976"/>
      <c r="Q267" s="976"/>
      <c r="R267" s="976"/>
      <c r="T267" s="457">
        <v>816</v>
      </c>
    </row>
    <row r="268" spans="1:20" s="455" customFormat="1" ht="21" customHeight="1">
      <c r="A268" s="490" t="s">
        <v>1012</v>
      </c>
      <c r="B268" s="491" t="s">
        <v>1013</v>
      </c>
      <c r="C268" s="492" t="s">
        <v>1006</v>
      </c>
      <c r="D268" s="493" t="s">
        <v>1014</v>
      </c>
      <c r="E268" s="493"/>
      <c r="F268" s="494" t="s">
        <v>1008</v>
      </c>
      <c r="G268" s="1426"/>
      <c r="H268" s="488"/>
      <c r="I268" s="489"/>
      <c r="J268" s="976"/>
      <c r="K268" s="976"/>
      <c r="L268" s="976"/>
      <c r="M268" s="976"/>
      <c r="N268" s="976"/>
      <c r="O268" s="976"/>
      <c r="P268" s="976"/>
      <c r="Q268" s="976"/>
      <c r="R268" s="976"/>
      <c r="T268" s="457">
        <v>948</v>
      </c>
    </row>
    <row r="269" spans="1:20" s="455" customFormat="1" ht="40.5" customHeight="1">
      <c r="A269" s="490" t="s">
        <v>1015</v>
      </c>
      <c r="B269" s="493" t="s">
        <v>1016</v>
      </c>
      <c r="C269" s="494" t="s">
        <v>1017</v>
      </c>
      <c r="D269" s="493" t="s">
        <v>1018</v>
      </c>
      <c r="E269" s="495"/>
      <c r="F269" s="494" t="s">
        <v>1008</v>
      </c>
      <c r="G269" s="1426"/>
      <c r="H269" s="488"/>
      <c r="I269" s="489"/>
      <c r="J269" s="976"/>
      <c r="K269" s="976"/>
      <c r="L269" s="976"/>
      <c r="M269" s="976"/>
      <c r="N269" s="976"/>
      <c r="O269" s="976"/>
      <c r="P269" s="976"/>
      <c r="Q269" s="976"/>
      <c r="R269" s="976"/>
      <c r="T269" s="457">
        <v>2286</v>
      </c>
    </row>
    <row r="270" spans="1:20" s="455" customFormat="1" ht="39.75" customHeight="1" thickBot="1">
      <c r="A270" s="496" t="s">
        <v>1019</v>
      </c>
      <c r="B270" s="497" t="s">
        <v>1020</v>
      </c>
      <c r="C270" s="498" t="s">
        <v>1017</v>
      </c>
      <c r="D270" s="497" t="s">
        <v>1021</v>
      </c>
      <c r="E270" s="497"/>
      <c r="F270" s="498" t="s">
        <v>1008</v>
      </c>
      <c r="G270" s="1426"/>
      <c r="H270" s="488"/>
      <c r="I270" s="489"/>
      <c r="J270" s="976"/>
      <c r="K270" s="976"/>
      <c r="L270" s="976"/>
      <c r="M270" s="976"/>
      <c r="N270" s="976"/>
      <c r="O270" s="976"/>
      <c r="P270" s="976"/>
      <c r="Q270" s="976"/>
      <c r="R270" s="976"/>
      <c r="T270" s="458">
        <v>3136.5</v>
      </c>
    </row>
    <row r="272" spans="1:18" s="455" customFormat="1" ht="20.25" thickBot="1">
      <c r="A272" s="976"/>
      <c r="B272" s="1432" t="s">
        <v>1022</v>
      </c>
      <c r="C272" s="976"/>
      <c r="D272" s="976"/>
      <c r="E272" s="962"/>
      <c r="F272" s="1615"/>
      <c r="G272" s="1616"/>
      <c r="H272" s="1616"/>
      <c r="I272" s="1616"/>
      <c r="J272" s="976"/>
      <c r="K272" s="976"/>
      <c r="L272" s="976"/>
      <c r="M272" s="976"/>
      <c r="N272" s="976"/>
      <c r="O272" s="976"/>
      <c r="P272" s="976"/>
      <c r="Q272" s="976"/>
      <c r="R272" s="976"/>
    </row>
    <row r="273" spans="1:18" s="273" customFormat="1" ht="18.75" customHeight="1">
      <c r="A273" s="1618" t="s">
        <v>0</v>
      </c>
      <c r="B273" s="1620" t="s">
        <v>46</v>
      </c>
      <c r="C273" s="1621" t="s">
        <v>533</v>
      </c>
      <c r="D273" s="1611" t="s">
        <v>20</v>
      </c>
      <c r="E273" s="1621" t="s">
        <v>70</v>
      </c>
      <c r="F273" s="1611" t="s">
        <v>52</v>
      </c>
      <c r="G273" s="1617"/>
      <c r="H273" s="1610"/>
      <c r="I273" s="1610"/>
      <c r="J273" s="1610"/>
      <c r="K273" s="1610"/>
      <c r="L273" s="1610"/>
      <c r="M273" s="1610"/>
      <c r="N273" s="1610"/>
      <c r="O273" s="1610"/>
      <c r="P273" s="1610"/>
      <c r="Q273" s="1610"/>
      <c r="R273" s="1610"/>
    </row>
    <row r="274" spans="1:18" s="273" customFormat="1" ht="18.75" thickBot="1">
      <c r="A274" s="1619"/>
      <c r="B274" s="1615"/>
      <c r="C274" s="1622"/>
      <c r="D274" s="1612"/>
      <c r="E274" s="1622"/>
      <c r="F274" s="1612"/>
      <c r="G274" s="1413"/>
      <c r="H274" s="236"/>
      <c r="I274" s="9"/>
      <c r="J274" s="236"/>
      <c r="K274" s="236"/>
      <c r="L274" s="9"/>
      <c r="M274" s="1358"/>
      <c r="N274" s="236"/>
      <c r="O274" s="9"/>
      <c r="P274" s="1358"/>
      <c r="Q274" s="236"/>
      <c r="R274" s="9"/>
    </row>
    <row r="275" spans="1:24" s="551" customFormat="1" ht="35.25" customHeight="1" thickBot="1">
      <c r="A275" s="561" t="s">
        <v>1085</v>
      </c>
      <c r="B275" s="562" t="s">
        <v>1086</v>
      </c>
      <c r="C275" s="563">
        <v>50</v>
      </c>
      <c r="D275" s="564" t="s">
        <v>1087</v>
      </c>
      <c r="E275" s="563" t="s">
        <v>72</v>
      </c>
      <c r="F275" s="564" t="s">
        <v>474</v>
      </c>
      <c r="G275" s="1413"/>
      <c r="H275" s="10"/>
      <c r="I275" s="1423"/>
      <c r="J275" s="236"/>
      <c r="K275" s="10"/>
      <c r="L275" s="1423"/>
      <c r="M275" s="236"/>
      <c r="N275" s="10"/>
      <c r="O275" s="1423"/>
      <c r="P275" s="236"/>
      <c r="Q275" s="10"/>
      <c r="R275" s="1423"/>
      <c r="T275" s="551">
        <v>760</v>
      </c>
      <c r="U275" s="551">
        <v>680</v>
      </c>
      <c r="V275" s="551">
        <v>620</v>
      </c>
      <c r="W275" s="551">
        <v>560</v>
      </c>
      <c r="X275" s="551">
        <v>540</v>
      </c>
    </row>
    <row r="276" spans="1:24" s="459" customFormat="1" ht="36">
      <c r="A276" s="565" t="s">
        <v>1023</v>
      </c>
      <c r="B276" s="276" t="s">
        <v>1024</v>
      </c>
      <c r="C276" s="277">
        <v>50</v>
      </c>
      <c r="D276" s="566" t="s">
        <v>685</v>
      </c>
      <c r="E276" s="567" t="s">
        <v>72</v>
      </c>
      <c r="F276" s="1421" t="s">
        <v>1025</v>
      </c>
      <c r="G276" s="1413"/>
      <c r="H276" s="10"/>
      <c r="I276" s="1423"/>
      <c r="J276" s="236"/>
      <c r="K276" s="10"/>
      <c r="L276" s="1423"/>
      <c r="M276" s="236"/>
      <c r="N276" s="10"/>
      <c r="O276" s="1423"/>
      <c r="P276" s="236"/>
      <c r="Q276" s="10"/>
      <c r="R276" s="1423"/>
      <c r="T276" s="459">
        <v>3600</v>
      </c>
      <c r="U276" s="459">
        <v>3200</v>
      </c>
      <c r="V276" s="459">
        <v>2900</v>
      </c>
      <c r="W276" s="459">
        <v>2600</v>
      </c>
      <c r="X276" s="459">
        <v>2600</v>
      </c>
    </row>
    <row r="277" spans="1:24" s="459" customFormat="1" ht="36">
      <c r="A277" s="568" t="s">
        <v>1026</v>
      </c>
      <c r="B277" s="569" t="s">
        <v>1027</v>
      </c>
      <c r="C277" s="570">
        <v>80</v>
      </c>
      <c r="D277" s="233" t="s">
        <v>685</v>
      </c>
      <c r="E277" s="571" t="s">
        <v>1028</v>
      </c>
      <c r="F277" s="1407" t="s">
        <v>1025</v>
      </c>
      <c r="G277" s="1413"/>
      <c r="H277" s="10"/>
      <c r="I277" s="1423"/>
      <c r="J277" s="236"/>
      <c r="K277" s="10"/>
      <c r="L277" s="1423"/>
      <c r="M277" s="236"/>
      <c r="N277" s="10"/>
      <c r="O277" s="1423"/>
      <c r="P277" s="236"/>
      <c r="Q277" s="10"/>
      <c r="R277" s="1423"/>
      <c r="T277" s="459">
        <v>5000</v>
      </c>
      <c r="U277" s="459">
        <v>4400</v>
      </c>
      <c r="V277" s="459">
        <v>3900</v>
      </c>
      <c r="W277" s="459">
        <v>2900</v>
      </c>
      <c r="X277" s="459">
        <v>2600</v>
      </c>
    </row>
    <row r="278" spans="1:24" s="459" customFormat="1" ht="36.75" thickBot="1">
      <c r="A278" s="572" t="s">
        <v>1029</v>
      </c>
      <c r="B278" s="279" t="s">
        <v>1027</v>
      </c>
      <c r="C278" s="280">
        <v>80</v>
      </c>
      <c r="D278" s="573" t="s">
        <v>128</v>
      </c>
      <c r="E278" s="574" t="s">
        <v>1028</v>
      </c>
      <c r="F278" s="1422" t="s">
        <v>193</v>
      </c>
      <c r="G278" s="1413"/>
      <c r="H278" s="10"/>
      <c r="I278" s="1423"/>
      <c r="J278" s="236"/>
      <c r="K278" s="10"/>
      <c r="L278" s="1423"/>
      <c r="M278" s="236"/>
      <c r="N278" s="10"/>
      <c r="O278" s="1423"/>
      <c r="P278" s="236"/>
      <c r="Q278" s="10"/>
      <c r="R278" s="1423"/>
      <c r="T278" s="459">
        <v>2700</v>
      </c>
      <c r="U278" s="459">
        <v>2400</v>
      </c>
      <c r="V278" s="459">
        <v>2100</v>
      </c>
      <c r="W278" s="459">
        <v>1900</v>
      </c>
      <c r="X278" s="459">
        <v>1900</v>
      </c>
    </row>
  </sheetData>
  <sheetProtection/>
  <mergeCells count="76">
    <mergeCell ref="P224:R224"/>
    <mergeCell ref="J224:L224"/>
    <mergeCell ref="M224:O224"/>
    <mergeCell ref="D9:D11"/>
    <mergeCell ref="A179:R179"/>
    <mergeCell ref="J10:L10"/>
    <mergeCell ref="G9:R9"/>
    <mergeCell ref="G10:I10"/>
    <mergeCell ref="M10:O10"/>
    <mergeCell ref="F9:F11"/>
    <mergeCell ref="C226:C227"/>
    <mergeCell ref="D228:D229"/>
    <mergeCell ref="C228:C233"/>
    <mergeCell ref="E224:E225"/>
    <mergeCell ref="G224:I224"/>
    <mergeCell ref="E239:J239"/>
    <mergeCell ref="D226:D227"/>
    <mergeCell ref="F224:F225"/>
    <mergeCell ref="D230:D231"/>
    <mergeCell ref="D232:D233"/>
    <mergeCell ref="B240:B241"/>
    <mergeCell ref="C240:C241"/>
    <mergeCell ref="A224:A225"/>
    <mergeCell ref="B224:B225"/>
    <mergeCell ref="A196:R196"/>
    <mergeCell ref="C224:C225"/>
    <mergeCell ref="D224:D225"/>
    <mergeCell ref="C234:C235"/>
    <mergeCell ref="D234:D235"/>
    <mergeCell ref="A222:R222"/>
    <mergeCell ref="D240:D241"/>
    <mergeCell ref="E240:E241"/>
    <mergeCell ref="F240:F241"/>
    <mergeCell ref="A6:R6"/>
    <mergeCell ref="P10:R10"/>
    <mergeCell ref="A9:A11"/>
    <mergeCell ref="A152:R152"/>
    <mergeCell ref="B9:B11"/>
    <mergeCell ref="C9:C11"/>
    <mergeCell ref="A240:A241"/>
    <mergeCell ref="A273:A274"/>
    <mergeCell ref="B273:B274"/>
    <mergeCell ref="C273:C274"/>
    <mergeCell ref="D273:D274"/>
    <mergeCell ref="E273:E274"/>
    <mergeCell ref="G254:I254"/>
    <mergeCell ref="M273:O273"/>
    <mergeCell ref="P273:R273"/>
    <mergeCell ref="F273:F274"/>
    <mergeCell ref="M254:O254"/>
    <mergeCell ref="P254:R254"/>
    <mergeCell ref="F260:H260"/>
    <mergeCell ref="F272:I272"/>
    <mergeCell ref="G273:I273"/>
    <mergeCell ref="J254:L254"/>
    <mergeCell ref="J273:L273"/>
    <mergeCell ref="A72:R72"/>
    <mergeCell ref="C236:C237"/>
    <mergeCell ref="D236:D237"/>
    <mergeCell ref="F253:L253"/>
    <mergeCell ref="A254:A255"/>
    <mergeCell ref="B254:B255"/>
    <mergeCell ref="C254:C255"/>
    <mergeCell ref="D254:D255"/>
    <mergeCell ref="E254:E255"/>
    <mergeCell ref="F254:F255"/>
    <mergeCell ref="A84:R84"/>
    <mergeCell ref="A93:R93"/>
    <mergeCell ref="A107:R107"/>
    <mergeCell ref="A121:R121"/>
    <mergeCell ref="A138:R138"/>
    <mergeCell ref="A14:R14"/>
    <mergeCell ref="A19:R19"/>
    <mergeCell ref="A27:R27"/>
    <mergeCell ref="A31:R31"/>
    <mergeCell ref="A47:R47"/>
  </mergeCells>
  <printOptions horizontalCentered="1"/>
  <pageMargins left="0.1968503937007874" right="0.1968503937007874" top="0.31496062992125984" bottom="0.31496062992125984" header="0.15748031496062992" footer="0.15748031496062992"/>
  <pageSetup fitToHeight="7" fitToWidth="1" horizontalDpi="600" verticalDpi="600" orientation="landscape" paperSize="9" scale="35" r:id="rId2"/>
  <headerFooter alignWithMargins="0">
    <oddHeader>&amp;LДействителен с 23.01.2013</oddHeader>
    <oddFooter>&amp;C&amp;F&amp;A&amp;R&amp;D</oddFooter>
  </headerFooter>
  <rowBreaks count="1" manualBreakCount="1">
    <brk id="1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73"/>
  <sheetViews>
    <sheetView zoomScale="60" zoomScaleNormal="60" zoomScaleSheetLayoutView="36" zoomScalePageLayoutView="40" workbookViewId="0" topLeftCell="A58">
      <pane xSplit="1" topLeftCell="B1" activePane="topRight" state="frozen"/>
      <selection pane="topLeft" activeCell="A21" sqref="A21"/>
      <selection pane="topRight" activeCell="P73" sqref="P73:R75"/>
    </sheetView>
  </sheetViews>
  <sheetFormatPr defaultColWidth="9.00390625" defaultRowHeight="12.75"/>
  <cols>
    <col min="1" max="1" width="26.75390625" style="935" customWidth="1"/>
    <col min="2" max="2" width="61.125" style="935" customWidth="1"/>
    <col min="3" max="3" width="30.25390625" style="935" customWidth="1"/>
    <col min="4" max="4" width="24.625" style="935" customWidth="1"/>
    <col min="5" max="5" width="20.25390625" style="1072" customWidth="1"/>
    <col min="6" max="6" width="20.875" style="1072" customWidth="1"/>
    <col min="7" max="7" width="18.25390625" style="1072" customWidth="1"/>
    <col min="8" max="8" width="5.00390625" style="1072" customWidth="1"/>
    <col min="9" max="9" width="15.875" style="1072" customWidth="1"/>
    <col min="10" max="10" width="16.75390625" style="1072" customWidth="1"/>
    <col min="11" max="11" width="3.75390625" style="1072" customWidth="1"/>
    <col min="12" max="12" width="15.25390625" style="1074" customWidth="1"/>
    <col min="13" max="13" width="15.75390625" style="1072" customWidth="1"/>
    <col min="14" max="14" width="3.375" style="1072" customWidth="1"/>
    <col min="15" max="15" width="20.875" style="1074" customWidth="1"/>
    <col min="16" max="16" width="16.75390625" style="1072" customWidth="1"/>
    <col min="17" max="17" width="3.75390625" style="1072" customWidth="1"/>
    <col min="18" max="18" width="15.75390625" style="1074" customWidth="1"/>
    <col min="19" max="19" width="4.375" style="27" hidden="1" customWidth="1"/>
    <col min="20" max="24" width="9.125" style="27" hidden="1" customWidth="1"/>
    <col min="25" max="25" width="4.375" style="27" hidden="1" customWidth="1"/>
    <col min="26" max="16384" width="9.125" style="27" customWidth="1"/>
  </cols>
  <sheetData>
    <row r="1" spans="1:18" s="7" customFormat="1" ht="30.75" customHeight="1">
      <c r="A1" s="934"/>
      <c r="B1" s="1068"/>
      <c r="C1" s="1069"/>
      <c r="D1" s="1069"/>
      <c r="E1" s="1069"/>
      <c r="F1" s="1069"/>
      <c r="G1" s="1069"/>
      <c r="H1" s="1069"/>
      <c r="I1" s="1069"/>
      <c r="J1" s="1069"/>
      <c r="K1" s="1069"/>
      <c r="L1" s="945"/>
      <c r="M1" s="935"/>
      <c r="N1" s="935"/>
      <c r="O1" s="935"/>
      <c r="P1" s="935"/>
      <c r="Q1" s="935"/>
      <c r="R1" s="935"/>
    </row>
    <row r="2" spans="1:18" s="7" customFormat="1" ht="26.25" customHeight="1">
      <c r="A2" s="934"/>
      <c r="B2" s="1070"/>
      <c r="C2" s="1451" t="s">
        <v>1335</v>
      </c>
      <c r="D2" s="1071"/>
      <c r="E2" s="1071"/>
      <c r="F2" s="1071"/>
      <c r="G2" s="1071"/>
      <c r="H2" s="1071"/>
      <c r="I2" s="1071"/>
      <c r="J2" s="1071"/>
      <c r="K2" s="1071"/>
      <c r="L2" s="945"/>
      <c r="M2" s="935"/>
      <c r="N2" s="935"/>
      <c r="O2" s="935"/>
      <c r="P2" s="935"/>
      <c r="Q2" s="935"/>
      <c r="R2" s="935"/>
    </row>
    <row r="3" spans="1:18" s="7" customFormat="1" ht="24" customHeight="1">
      <c r="A3" s="934"/>
      <c r="B3" s="1068"/>
      <c r="C3" s="1665"/>
      <c r="D3" s="1665"/>
      <c r="E3" s="1665"/>
      <c r="F3" s="1665"/>
      <c r="G3" s="1665"/>
      <c r="H3" s="1665"/>
      <c r="I3" s="1665"/>
      <c r="J3" s="1665"/>
      <c r="K3" s="1665"/>
      <c r="L3" s="945"/>
      <c r="M3" s="935"/>
      <c r="N3" s="935"/>
      <c r="O3" s="935"/>
      <c r="P3" s="935"/>
      <c r="Q3" s="935"/>
      <c r="R3" s="935"/>
    </row>
    <row r="4" spans="1:18" s="7" customFormat="1" ht="12.75">
      <c r="A4" s="934"/>
      <c r="B4" s="935"/>
      <c r="C4" s="1072"/>
      <c r="D4" s="1072"/>
      <c r="E4" s="1072"/>
      <c r="F4" s="1072"/>
      <c r="G4" s="1072"/>
      <c r="H4" s="1072"/>
      <c r="I4" s="1072"/>
      <c r="J4" s="1072"/>
      <c r="K4" s="1073"/>
      <c r="L4" s="945"/>
      <c r="M4" s="935"/>
      <c r="N4" s="935"/>
      <c r="O4" s="935"/>
      <c r="P4" s="935"/>
      <c r="Q4" s="935"/>
      <c r="R4" s="935"/>
    </row>
    <row r="5" spans="1:18" s="7" customFormat="1" ht="12.75">
      <c r="A5" s="934"/>
      <c r="B5" s="935"/>
      <c r="C5" s="1072"/>
      <c r="D5" s="1072"/>
      <c r="E5" s="1072"/>
      <c r="F5" s="1072"/>
      <c r="G5" s="1072"/>
      <c r="H5" s="1072"/>
      <c r="I5" s="1072"/>
      <c r="J5" s="1072"/>
      <c r="K5" s="1073"/>
      <c r="L5" s="945"/>
      <c r="M5" s="935"/>
      <c r="N5" s="935"/>
      <c r="O5" s="935"/>
      <c r="P5" s="935"/>
      <c r="Q5" s="935"/>
      <c r="R5" s="935"/>
    </row>
    <row r="6" spans="1:18" ht="18">
      <c r="A6" s="934"/>
      <c r="B6" s="1015"/>
      <c r="O6" s="1075"/>
      <c r="P6" s="1073"/>
      <c r="Q6" s="1073"/>
      <c r="R6" s="1016"/>
    </row>
    <row r="7" spans="1:18" ht="31.5" customHeight="1">
      <c r="A7" s="1076"/>
      <c r="B7" s="1077"/>
      <c r="C7" s="1078"/>
      <c r="D7" s="1078"/>
      <c r="E7" s="1079"/>
      <c r="F7" s="1079"/>
      <c r="G7" s="1079"/>
      <c r="H7" s="1079"/>
      <c r="I7" s="1079"/>
      <c r="J7" s="1079"/>
      <c r="K7" s="1079"/>
      <c r="L7" s="1080"/>
      <c r="M7" s="1081"/>
      <c r="N7" s="1081"/>
      <c r="O7" s="1080"/>
      <c r="P7" s="1079"/>
      <c r="Q7" s="1079"/>
      <c r="R7" s="1080"/>
    </row>
    <row r="8" spans="1:18" ht="31.5" customHeight="1">
      <c r="A8" s="1667" t="s">
        <v>155</v>
      </c>
      <c r="B8" s="1667"/>
      <c r="C8" s="1667"/>
      <c r="D8" s="1667"/>
      <c r="E8" s="1667"/>
      <c r="F8" s="1667"/>
      <c r="G8" s="1667"/>
      <c r="H8" s="1667"/>
      <c r="I8" s="1667"/>
      <c r="J8" s="1667"/>
      <c r="K8" s="1667"/>
      <c r="L8" s="1667"/>
      <c r="M8" s="1667"/>
      <c r="N8" s="1667"/>
      <c r="O8" s="1667"/>
      <c r="P8" s="1667"/>
      <c r="Q8" s="1667"/>
      <c r="R8" s="1667"/>
    </row>
    <row r="9" spans="2:18" ht="15.75">
      <c r="B9" s="1077"/>
      <c r="C9" s="1078"/>
      <c r="D9" s="1078"/>
      <c r="E9" s="1079"/>
      <c r="F9" s="1079"/>
      <c r="G9" s="1079"/>
      <c r="H9" s="1079"/>
      <c r="I9" s="1079"/>
      <c r="J9" s="1079"/>
      <c r="K9" s="1079"/>
      <c r="L9" s="1080"/>
      <c r="M9" s="1081"/>
      <c r="N9" s="1081"/>
      <c r="O9" s="1080"/>
      <c r="P9" s="1079"/>
      <c r="Q9" s="1079"/>
      <c r="R9" s="1080"/>
    </row>
    <row r="10" spans="1:18" ht="30">
      <c r="A10" s="1666" t="s">
        <v>156</v>
      </c>
      <c r="B10" s="1666"/>
      <c r="C10" s="1666"/>
      <c r="D10" s="1666"/>
      <c r="E10" s="1666"/>
      <c r="F10" s="1666"/>
      <c r="G10" s="1666"/>
      <c r="H10" s="1666"/>
      <c r="I10" s="1666"/>
      <c r="J10" s="1666"/>
      <c r="K10" s="1666"/>
      <c r="L10" s="1666"/>
      <c r="M10" s="1666"/>
      <c r="N10" s="1666"/>
      <c r="O10" s="1666"/>
      <c r="P10" s="1666"/>
      <c r="Q10" s="1666"/>
      <c r="R10" s="1666"/>
    </row>
    <row r="11" spans="1:18" ht="16.5" thickBot="1">
      <c r="A11" s="1082"/>
      <c r="B11" s="1083"/>
      <c r="C11" s="1078"/>
      <c r="D11" s="1078"/>
      <c r="E11" s="1084"/>
      <c r="F11" s="1084"/>
      <c r="G11" s="1084"/>
      <c r="H11" s="1084"/>
      <c r="I11" s="1084"/>
      <c r="J11" s="1084"/>
      <c r="K11" s="1084"/>
      <c r="L11" s="1080"/>
      <c r="M11" s="1084"/>
      <c r="N11" s="1084"/>
      <c r="O11" s="1085"/>
      <c r="P11" s="1086"/>
      <c r="Q11" s="1086"/>
      <c r="R11" s="1085"/>
    </row>
    <row r="12" spans="1:18" s="81" customFormat="1" ht="21.75" customHeight="1">
      <c r="A12" s="1657" t="s">
        <v>0</v>
      </c>
      <c r="B12" s="1657" t="s">
        <v>1</v>
      </c>
      <c r="C12" s="1657" t="s">
        <v>70</v>
      </c>
      <c r="D12" s="1657" t="s">
        <v>52</v>
      </c>
      <c r="E12" s="1657" t="s">
        <v>26</v>
      </c>
      <c r="F12" s="1669" t="s">
        <v>56</v>
      </c>
      <c r="G12" s="1664"/>
      <c r="H12" s="1664"/>
      <c r="I12" s="1664"/>
      <c r="J12" s="1664"/>
      <c r="K12" s="1664"/>
      <c r="L12" s="1664"/>
      <c r="M12" s="1664"/>
      <c r="N12" s="1664"/>
      <c r="O12" s="1664"/>
      <c r="P12" s="1664"/>
      <c r="Q12" s="1664"/>
      <c r="R12" s="1664"/>
    </row>
    <row r="13" spans="1:18" s="82" customFormat="1" ht="42" customHeight="1">
      <c r="A13" s="1658"/>
      <c r="B13" s="1658"/>
      <c r="C13" s="1658"/>
      <c r="D13" s="1658"/>
      <c r="E13" s="1658"/>
      <c r="F13" s="1673"/>
      <c r="G13" s="1610"/>
      <c r="H13" s="1610"/>
      <c r="I13" s="1610"/>
      <c r="J13" s="1610"/>
      <c r="K13" s="1610"/>
      <c r="L13" s="1610"/>
      <c r="M13" s="1610"/>
      <c r="N13" s="1610"/>
      <c r="O13" s="1610"/>
      <c r="P13" s="1610"/>
      <c r="Q13" s="1610"/>
      <c r="R13" s="1610"/>
    </row>
    <row r="14" spans="1:18" s="82" customFormat="1" ht="30" customHeight="1" thickBot="1">
      <c r="A14" s="1658"/>
      <c r="B14" s="1658"/>
      <c r="C14" s="1658"/>
      <c r="D14" s="1658"/>
      <c r="E14" s="1658"/>
      <c r="F14" s="1673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</row>
    <row r="15" spans="1:18" s="82" customFormat="1" ht="45" customHeight="1">
      <c r="A15" s="1027" t="s">
        <v>456</v>
      </c>
      <c r="B15" s="1087" t="s">
        <v>157</v>
      </c>
      <c r="C15" s="1088" t="s">
        <v>158</v>
      </c>
      <c r="D15" s="1029" t="s">
        <v>200</v>
      </c>
      <c r="E15" s="1018" t="s">
        <v>457</v>
      </c>
      <c r="F15" s="1674" t="s">
        <v>1305</v>
      </c>
      <c r="G15" s="1433"/>
      <c r="H15" s="1434"/>
      <c r="I15" s="1435"/>
      <c r="J15" s="1433"/>
      <c r="K15" s="1436"/>
      <c r="L15" s="1435"/>
      <c r="M15" s="1433"/>
      <c r="N15" s="1436"/>
      <c r="O15" s="1435"/>
      <c r="P15" s="1433"/>
      <c r="Q15" s="1436"/>
      <c r="R15" s="1435"/>
    </row>
    <row r="16" spans="1:18" s="82" customFormat="1" ht="48" customHeight="1">
      <c r="A16" s="1045" t="s">
        <v>458</v>
      </c>
      <c r="B16" s="1089" t="s">
        <v>157</v>
      </c>
      <c r="C16" s="1090" t="s">
        <v>158</v>
      </c>
      <c r="D16" s="1033" t="s">
        <v>159</v>
      </c>
      <c r="E16" s="1019" t="s">
        <v>459</v>
      </c>
      <c r="F16" s="1675"/>
      <c r="G16" s="1433"/>
      <c r="H16" s="1017"/>
      <c r="I16" s="1437"/>
      <c r="J16" s="1433"/>
      <c r="K16" s="1017"/>
      <c r="L16" s="1437"/>
      <c r="M16" s="1433"/>
      <c r="N16" s="1017"/>
      <c r="O16" s="1437"/>
      <c r="P16" s="1433"/>
      <c r="Q16" s="1017"/>
      <c r="R16" s="1437"/>
    </row>
    <row r="17" spans="1:18" s="82" customFormat="1" ht="45" customHeight="1" thickBot="1">
      <c r="A17" s="1049" t="s">
        <v>460</v>
      </c>
      <c r="B17" s="1091" t="s">
        <v>157</v>
      </c>
      <c r="C17" s="1092" t="s">
        <v>158</v>
      </c>
      <c r="D17" s="1039" t="s">
        <v>159</v>
      </c>
      <c r="E17" s="1020" t="s">
        <v>461</v>
      </c>
      <c r="F17" s="1675"/>
      <c r="G17" s="1433"/>
      <c r="H17" s="1017"/>
      <c r="I17" s="1437"/>
      <c r="J17" s="1433"/>
      <c r="K17" s="1017"/>
      <c r="L17" s="1437"/>
      <c r="M17" s="1433"/>
      <c r="N17" s="1017"/>
      <c r="O17" s="1437"/>
      <c r="P17" s="1433"/>
      <c r="Q17" s="1017"/>
      <c r="R17" s="1437"/>
    </row>
    <row r="18" spans="1:24" s="460" customFormat="1" ht="42" customHeight="1">
      <c r="A18" s="1027" t="s">
        <v>1052</v>
      </c>
      <c r="B18" s="1087" t="s">
        <v>1056</v>
      </c>
      <c r="C18" s="1093" t="s">
        <v>446</v>
      </c>
      <c r="D18" s="1088" t="s">
        <v>1057</v>
      </c>
      <c r="E18" s="1021" t="s">
        <v>27</v>
      </c>
      <c r="F18" s="1675"/>
      <c r="G18" s="1433"/>
      <c r="H18" s="1438"/>
      <c r="I18" s="1437"/>
      <c r="J18" s="1433"/>
      <c r="K18" s="1438"/>
      <c r="L18" s="1437"/>
      <c r="M18" s="1433"/>
      <c r="N18" s="1438"/>
      <c r="O18" s="1437"/>
      <c r="P18" s="1433"/>
      <c r="Q18" s="1436"/>
      <c r="R18" s="1437"/>
      <c r="T18" s="460">
        <v>1059.74</v>
      </c>
      <c r="U18" s="460">
        <v>1028.88</v>
      </c>
      <c r="V18" s="460">
        <v>998.91</v>
      </c>
      <c r="W18" s="460">
        <v>979.32</v>
      </c>
      <c r="X18" s="460">
        <v>960.12</v>
      </c>
    </row>
    <row r="19" spans="1:24" s="461" customFormat="1" ht="37.5" customHeight="1">
      <c r="A19" s="1045" t="s">
        <v>1053</v>
      </c>
      <c r="B19" s="1094" t="s">
        <v>680</v>
      </c>
      <c r="C19" s="1095" t="s">
        <v>446</v>
      </c>
      <c r="D19" s="1090" t="s">
        <v>1058</v>
      </c>
      <c r="E19" s="1022" t="s">
        <v>27</v>
      </c>
      <c r="F19" s="1675"/>
      <c r="G19" s="1433"/>
      <c r="H19" s="1438"/>
      <c r="I19" s="1437"/>
      <c r="J19" s="1433"/>
      <c r="K19" s="1438"/>
      <c r="L19" s="1437"/>
      <c r="M19" s="1433"/>
      <c r="N19" s="1438"/>
      <c r="O19" s="1437"/>
      <c r="P19" s="1433"/>
      <c r="Q19" s="1436"/>
      <c r="R19" s="1437"/>
      <c r="T19" s="461">
        <v>1296.25</v>
      </c>
      <c r="U19" s="461">
        <v>1258.5</v>
      </c>
      <c r="V19" s="461">
        <v>1221.84</v>
      </c>
      <c r="W19" s="461">
        <v>1197.88</v>
      </c>
      <c r="X19" s="461">
        <v>1174.39</v>
      </c>
    </row>
    <row r="20" spans="1:24" s="461" customFormat="1" ht="37.5" customHeight="1">
      <c r="A20" s="1045" t="s">
        <v>1054</v>
      </c>
      <c r="B20" s="1089" t="s">
        <v>157</v>
      </c>
      <c r="C20" s="1095" t="s">
        <v>446</v>
      </c>
      <c r="D20" s="1090" t="s">
        <v>159</v>
      </c>
      <c r="E20" s="1022" t="s">
        <v>174</v>
      </c>
      <c r="F20" s="1675"/>
      <c r="G20" s="1433"/>
      <c r="H20" s="1438"/>
      <c r="I20" s="1437"/>
      <c r="J20" s="1433"/>
      <c r="K20" s="1438"/>
      <c r="L20" s="1437"/>
      <c r="M20" s="1433"/>
      <c r="N20" s="1438"/>
      <c r="O20" s="1437"/>
      <c r="P20" s="1433"/>
      <c r="Q20" s="1436"/>
      <c r="R20" s="1437"/>
      <c r="T20" s="461">
        <v>1551.62</v>
      </c>
      <c r="U20" s="461">
        <v>1506.42</v>
      </c>
      <c r="V20" s="461">
        <v>1462.55</v>
      </c>
      <c r="W20" s="461">
        <v>1433.87</v>
      </c>
      <c r="X20" s="461">
        <v>1405.75</v>
      </c>
    </row>
    <row r="21" spans="1:24" s="461" customFormat="1" ht="37.5" customHeight="1" thickBot="1">
      <c r="A21" s="1049" t="s">
        <v>1055</v>
      </c>
      <c r="B21" s="1091" t="s">
        <v>157</v>
      </c>
      <c r="C21" s="1096" t="s">
        <v>446</v>
      </c>
      <c r="D21" s="1092" t="s">
        <v>159</v>
      </c>
      <c r="E21" s="1023" t="s">
        <v>175</v>
      </c>
      <c r="F21" s="1676"/>
      <c r="G21" s="1433"/>
      <c r="H21" s="1438"/>
      <c r="I21" s="1437"/>
      <c r="J21" s="1433"/>
      <c r="K21" s="1438"/>
      <c r="L21" s="1437"/>
      <c r="M21" s="1433"/>
      <c r="N21" s="1438"/>
      <c r="O21" s="1437"/>
      <c r="P21" s="1433"/>
      <c r="Q21" s="1436"/>
      <c r="R21" s="1437"/>
      <c r="T21" s="461">
        <v>2079.36</v>
      </c>
      <c r="U21" s="461">
        <v>2018.8</v>
      </c>
      <c r="V21" s="461">
        <v>1960</v>
      </c>
      <c r="W21" s="461">
        <v>1921.56</v>
      </c>
      <c r="X21" s="461">
        <v>1883.89</v>
      </c>
    </row>
    <row r="23" spans="1:18" ht="15.75">
      <c r="A23" s="945"/>
      <c r="B23" s="945"/>
      <c r="C23" s="945"/>
      <c r="D23" s="945"/>
      <c r="E23" s="1073"/>
      <c r="F23" s="1073"/>
      <c r="G23" s="1073"/>
      <c r="H23" s="1073"/>
      <c r="I23" s="1073"/>
      <c r="J23" s="1073"/>
      <c r="K23" s="1073"/>
      <c r="L23" s="1075"/>
      <c r="M23" s="1073"/>
      <c r="N23" s="1073"/>
      <c r="O23" s="1075"/>
      <c r="P23" s="1073"/>
      <c r="Q23" s="1073"/>
      <c r="R23" s="1075"/>
    </row>
    <row r="24" spans="1:18" s="61" customFormat="1" ht="30">
      <c r="A24" s="1666" t="s">
        <v>160</v>
      </c>
      <c r="B24" s="1666"/>
      <c r="C24" s="1666"/>
      <c r="D24" s="1666"/>
      <c r="E24" s="1666"/>
      <c r="F24" s="1666"/>
      <c r="G24" s="1666"/>
      <c r="H24" s="1666"/>
      <c r="I24" s="1666"/>
      <c r="J24" s="1666"/>
      <c r="K24" s="1666"/>
      <c r="L24" s="1666"/>
      <c r="M24" s="1666"/>
      <c r="N24" s="1666"/>
      <c r="O24" s="1666"/>
      <c r="P24" s="1666"/>
      <c r="Q24" s="1666"/>
      <c r="R24" s="1666"/>
    </row>
    <row r="25" ht="16.5" thickBot="1"/>
    <row r="26" spans="1:18" s="1" customFormat="1" ht="37.5" customHeight="1">
      <c r="A26" s="1025" t="s">
        <v>0</v>
      </c>
      <c r="B26" s="1659" t="s">
        <v>1</v>
      </c>
      <c r="C26" s="1657" t="s">
        <v>70</v>
      </c>
      <c r="D26" s="1657" t="s">
        <v>52</v>
      </c>
      <c r="E26" s="1657" t="s">
        <v>131</v>
      </c>
      <c r="F26" s="1659" t="s">
        <v>139</v>
      </c>
      <c r="G26" s="1617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</row>
    <row r="27" spans="1:18" s="1" customFormat="1" ht="24.75" customHeight="1" thickBot="1">
      <c r="A27" s="1026"/>
      <c r="B27" s="1660"/>
      <c r="C27" s="1658"/>
      <c r="D27" s="1661"/>
      <c r="E27" s="1661"/>
      <c r="F27" s="1660"/>
      <c r="G27" s="1439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</row>
    <row r="28" spans="1:18" s="88" customFormat="1" ht="41.25" customHeight="1">
      <c r="A28" s="1027" t="s">
        <v>196</v>
      </c>
      <c r="B28" s="1028" t="s">
        <v>659</v>
      </c>
      <c r="C28" s="1029" t="s">
        <v>199</v>
      </c>
      <c r="D28" s="1030" t="s">
        <v>143</v>
      </c>
      <c r="E28" s="302">
        <v>1</v>
      </c>
      <c r="F28" s="303">
        <v>30</v>
      </c>
      <c r="G28" s="1440"/>
      <c r="H28" s="1434"/>
      <c r="I28" s="1435"/>
      <c r="J28" s="1433"/>
      <c r="K28" s="1436"/>
      <c r="L28" s="1435"/>
      <c r="M28" s="1433"/>
      <c r="N28" s="1436"/>
      <c r="O28" s="1435"/>
      <c r="P28" s="1433"/>
      <c r="Q28" s="1436"/>
      <c r="R28" s="1435"/>
    </row>
    <row r="29" spans="1:18" s="88" customFormat="1" ht="50.25" customHeight="1">
      <c r="A29" s="1031" t="s">
        <v>161</v>
      </c>
      <c r="B29" s="1032" t="s">
        <v>659</v>
      </c>
      <c r="C29" s="1033" t="s">
        <v>199</v>
      </c>
      <c r="D29" s="1034" t="s">
        <v>143</v>
      </c>
      <c r="E29" s="1035">
        <v>1.6</v>
      </c>
      <c r="F29" s="1036">
        <v>30</v>
      </c>
      <c r="G29" s="1440"/>
      <c r="H29" s="1434"/>
      <c r="I29" s="1435"/>
      <c r="J29" s="1433"/>
      <c r="K29" s="1436"/>
      <c r="L29" s="1435"/>
      <c r="M29" s="1433"/>
      <c r="N29" s="1436"/>
      <c r="O29" s="1435"/>
      <c r="P29" s="1433"/>
      <c r="Q29" s="1436"/>
      <c r="R29" s="1435"/>
    </row>
    <row r="30" spans="1:18" s="88" customFormat="1" ht="50.25" customHeight="1" thickBot="1">
      <c r="A30" s="1037" t="s">
        <v>462</v>
      </c>
      <c r="B30" s="1038" t="s">
        <v>659</v>
      </c>
      <c r="C30" s="1039" t="s">
        <v>199</v>
      </c>
      <c r="D30" s="1040" t="s">
        <v>143</v>
      </c>
      <c r="E30" s="1041">
        <v>2.1</v>
      </c>
      <c r="F30" s="1042">
        <v>30</v>
      </c>
      <c r="G30" s="1440"/>
      <c r="H30" s="1434"/>
      <c r="I30" s="1435"/>
      <c r="J30" s="1433"/>
      <c r="K30" s="1436"/>
      <c r="L30" s="1435"/>
      <c r="M30" s="1433"/>
      <c r="N30" s="1436"/>
      <c r="O30" s="1435"/>
      <c r="P30" s="1433"/>
      <c r="Q30" s="1436"/>
      <c r="R30" s="1435"/>
    </row>
    <row r="31" spans="1:18" s="88" customFormat="1" ht="50.25" customHeight="1">
      <c r="A31" s="1027" t="s">
        <v>197</v>
      </c>
      <c r="B31" s="1028" t="s">
        <v>660</v>
      </c>
      <c r="C31" s="1029" t="s">
        <v>199</v>
      </c>
      <c r="D31" s="1030" t="s">
        <v>143</v>
      </c>
      <c r="E31" s="302">
        <v>1</v>
      </c>
      <c r="F31" s="303">
        <v>30</v>
      </c>
      <c r="G31" s="1440"/>
      <c r="H31" s="1434"/>
      <c r="I31" s="1435"/>
      <c r="J31" s="1433"/>
      <c r="K31" s="1436"/>
      <c r="L31" s="1435"/>
      <c r="M31" s="1433"/>
      <c r="N31" s="1436"/>
      <c r="O31" s="1435"/>
      <c r="P31" s="1433"/>
      <c r="Q31" s="1436"/>
      <c r="R31" s="1435"/>
    </row>
    <row r="32" spans="1:18" s="88" customFormat="1" ht="50.25" customHeight="1">
      <c r="A32" s="1031" t="s">
        <v>162</v>
      </c>
      <c r="B32" s="1032" t="s">
        <v>660</v>
      </c>
      <c r="C32" s="1033" t="s">
        <v>199</v>
      </c>
      <c r="D32" s="1043" t="s">
        <v>143</v>
      </c>
      <c r="E32" s="1036">
        <v>1.6</v>
      </c>
      <c r="F32" s="1036">
        <v>30</v>
      </c>
      <c r="G32" s="1440"/>
      <c r="H32" s="1434"/>
      <c r="I32" s="1435"/>
      <c r="J32" s="1433"/>
      <c r="K32" s="1436"/>
      <c r="L32" s="1435"/>
      <c r="M32" s="1433"/>
      <c r="N32" s="1436"/>
      <c r="O32" s="1435"/>
      <c r="P32" s="1433"/>
      <c r="Q32" s="1436"/>
      <c r="R32" s="1435"/>
    </row>
    <row r="33" spans="1:18" s="88" customFormat="1" ht="50.25" customHeight="1" thickBot="1">
      <c r="A33" s="1037" t="s">
        <v>463</v>
      </c>
      <c r="B33" s="1038" t="s">
        <v>660</v>
      </c>
      <c r="C33" s="1039" t="s">
        <v>199</v>
      </c>
      <c r="D33" s="1044" t="s">
        <v>143</v>
      </c>
      <c r="E33" s="1042">
        <v>2.1</v>
      </c>
      <c r="F33" s="1042">
        <v>30</v>
      </c>
      <c r="G33" s="1440"/>
      <c r="H33" s="1434"/>
      <c r="I33" s="1435"/>
      <c r="J33" s="1433"/>
      <c r="K33" s="1436"/>
      <c r="L33" s="1435"/>
      <c r="M33" s="1433"/>
      <c r="N33" s="1436"/>
      <c r="O33" s="1435"/>
      <c r="P33" s="1433"/>
      <c r="Q33" s="1436"/>
      <c r="R33" s="1435"/>
    </row>
    <row r="34" spans="1:18" s="88" customFormat="1" ht="50.25" customHeight="1">
      <c r="A34" s="1027" t="s">
        <v>198</v>
      </c>
      <c r="B34" s="1028" t="s">
        <v>661</v>
      </c>
      <c r="C34" s="302" t="s">
        <v>199</v>
      </c>
      <c r="D34" s="1030" t="s">
        <v>143</v>
      </c>
      <c r="E34" s="302">
        <v>1</v>
      </c>
      <c r="F34" s="303">
        <v>30</v>
      </c>
      <c r="G34" s="1440"/>
      <c r="H34" s="1434"/>
      <c r="I34" s="1435"/>
      <c r="J34" s="1433"/>
      <c r="K34" s="1436"/>
      <c r="L34" s="1435"/>
      <c r="M34" s="1433"/>
      <c r="N34" s="1436"/>
      <c r="O34" s="1435"/>
      <c r="P34" s="1433"/>
      <c r="Q34" s="1436"/>
      <c r="R34" s="1435"/>
    </row>
    <row r="35" spans="1:18" s="88" customFormat="1" ht="50.25" customHeight="1">
      <c r="A35" s="1045" t="s">
        <v>163</v>
      </c>
      <c r="B35" s="1046" t="s">
        <v>661</v>
      </c>
      <c r="C35" s="1047" t="s">
        <v>199</v>
      </c>
      <c r="D35" s="1043" t="s">
        <v>143</v>
      </c>
      <c r="E35" s="1048">
        <v>1.6</v>
      </c>
      <c r="F35" s="1048">
        <v>30</v>
      </c>
      <c r="G35" s="1440"/>
      <c r="H35" s="1434"/>
      <c r="I35" s="1435"/>
      <c r="J35" s="1433"/>
      <c r="K35" s="1436"/>
      <c r="L35" s="1435"/>
      <c r="M35" s="1433"/>
      <c r="N35" s="1436"/>
      <c r="O35" s="1435"/>
      <c r="P35" s="1433"/>
      <c r="Q35" s="1436"/>
      <c r="R35" s="1435"/>
    </row>
    <row r="36" spans="1:18" s="88" customFormat="1" ht="50.25" customHeight="1" thickBot="1">
      <c r="A36" s="1049" t="s">
        <v>464</v>
      </c>
      <c r="B36" s="1050" t="s">
        <v>661</v>
      </c>
      <c r="C36" s="1041" t="s">
        <v>199</v>
      </c>
      <c r="D36" s="1044" t="s">
        <v>143</v>
      </c>
      <c r="E36" s="1042">
        <v>2.1</v>
      </c>
      <c r="F36" s="1042">
        <v>30</v>
      </c>
      <c r="G36" s="1440"/>
      <c r="H36" s="1434"/>
      <c r="I36" s="1435"/>
      <c r="J36" s="1433"/>
      <c r="K36" s="1436"/>
      <c r="L36" s="1435"/>
      <c r="M36" s="1433"/>
      <c r="N36" s="1436"/>
      <c r="O36" s="1435"/>
      <c r="P36" s="1433"/>
      <c r="Q36" s="1436"/>
      <c r="R36" s="1435"/>
    </row>
    <row r="37" spans="1:18" s="134" customFormat="1" ht="36.75" customHeight="1">
      <c r="A37" s="1027" t="s">
        <v>608</v>
      </c>
      <c r="B37" s="1028" t="s">
        <v>662</v>
      </c>
      <c r="C37" s="302" t="s">
        <v>199</v>
      </c>
      <c r="D37" s="1030" t="s">
        <v>143</v>
      </c>
      <c r="E37" s="303">
        <v>1</v>
      </c>
      <c r="F37" s="303">
        <v>30</v>
      </c>
      <c r="G37" s="1440"/>
      <c r="H37" s="1436"/>
      <c r="I37" s="1435"/>
      <c r="J37" s="1433"/>
      <c r="K37" s="1436"/>
      <c r="L37" s="1435"/>
      <c r="M37" s="1433"/>
      <c r="N37" s="1436"/>
      <c r="O37" s="1435"/>
      <c r="P37" s="1433"/>
      <c r="Q37" s="1436"/>
      <c r="R37" s="1435"/>
    </row>
    <row r="38" spans="1:18" s="88" customFormat="1" ht="50.25" customHeight="1">
      <c r="A38" s="1031" t="s">
        <v>164</v>
      </c>
      <c r="B38" s="1032" t="s">
        <v>662</v>
      </c>
      <c r="C38" s="1035" t="s">
        <v>199</v>
      </c>
      <c r="D38" s="1034" t="s">
        <v>143</v>
      </c>
      <c r="E38" s="1036">
        <v>1.6</v>
      </c>
      <c r="F38" s="1036">
        <v>30</v>
      </c>
      <c r="G38" s="1440"/>
      <c r="H38" s="1434"/>
      <c r="I38" s="1435"/>
      <c r="J38" s="1433"/>
      <c r="K38" s="1436"/>
      <c r="L38" s="1435"/>
      <c r="M38" s="1433"/>
      <c r="N38" s="1436"/>
      <c r="O38" s="1435"/>
      <c r="P38" s="1433"/>
      <c r="Q38" s="1436"/>
      <c r="R38" s="1435"/>
    </row>
    <row r="39" spans="1:18" s="88" customFormat="1" ht="50.25" customHeight="1" thickBot="1">
      <c r="A39" s="1049" t="s">
        <v>465</v>
      </c>
      <c r="B39" s="1050" t="s">
        <v>662</v>
      </c>
      <c r="C39" s="1041" t="s">
        <v>199</v>
      </c>
      <c r="D39" s="1044" t="s">
        <v>143</v>
      </c>
      <c r="E39" s="1042">
        <v>2.1</v>
      </c>
      <c r="F39" s="1042">
        <v>30</v>
      </c>
      <c r="G39" s="1440"/>
      <c r="H39" s="1434"/>
      <c r="I39" s="1435"/>
      <c r="J39" s="1433"/>
      <c r="K39" s="1436"/>
      <c r="L39" s="1435"/>
      <c r="M39" s="1433"/>
      <c r="N39" s="1436"/>
      <c r="O39" s="1435"/>
      <c r="P39" s="1433"/>
      <c r="Q39" s="1436"/>
      <c r="R39" s="1435"/>
    </row>
    <row r="40" spans="1:18" s="134" customFormat="1" ht="38.25" customHeight="1">
      <c r="A40" s="1027" t="s">
        <v>609</v>
      </c>
      <c r="B40" s="1028" t="s">
        <v>663</v>
      </c>
      <c r="C40" s="302" t="s">
        <v>199</v>
      </c>
      <c r="D40" s="1030" t="s">
        <v>143</v>
      </c>
      <c r="E40" s="303">
        <v>1</v>
      </c>
      <c r="F40" s="303">
        <v>30</v>
      </c>
      <c r="G40" s="1440"/>
      <c r="H40" s="1436"/>
      <c r="I40" s="1435"/>
      <c r="J40" s="1433"/>
      <c r="K40" s="1436"/>
      <c r="L40" s="1435"/>
      <c r="M40" s="1433"/>
      <c r="N40" s="1436"/>
      <c r="O40" s="1435"/>
      <c r="P40" s="1433"/>
      <c r="Q40" s="1436"/>
      <c r="R40" s="1435"/>
    </row>
    <row r="41" spans="1:18" s="88" customFormat="1" ht="50.25" customHeight="1">
      <c r="A41" s="1031" t="s">
        <v>165</v>
      </c>
      <c r="B41" s="1032" t="s">
        <v>663</v>
      </c>
      <c r="C41" s="1035" t="s">
        <v>199</v>
      </c>
      <c r="D41" s="1034" t="s">
        <v>143</v>
      </c>
      <c r="E41" s="1036">
        <v>1.6</v>
      </c>
      <c r="F41" s="1036">
        <v>30</v>
      </c>
      <c r="G41" s="1440"/>
      <c r="H41" s="1434"/>
      <c r="I41" s="1435"/>
      <c r="J41" s="1433"/>
      <c r="K41" s="1436"/>
      <c r="L41" s="1435"/>
      <c r="M41" s="1433"/>
      <c r="N41" s="1436"/>
      <c r="O41" s="1435"/>
      <c r="P41" s="1433"/>
      <c r="Q41" s="1436"/>
      <c r="R41" s="1435"/>
    </row>
    <row r="42" spans="1:18" s="88" customFormat="1" ht="44.25" customHeight="1" thickBot="1">
      <c r="A42" s="1037" t="s">
        <v>466</v>
      </c>
      <c r="B42" s="1038" t="s">
        <v>663</v>
      </c>
      <c r="C42" s="1051" t="s">
        <v>199</v>
      </c>
      <c r="D42" s="1040" t="s">
        <v>143</v>
      </c>
      <c r="E42" s="1052">
        <v>2.1</v>
      </c>
      <c r="F42" s="1052">
        <v>30</v>
      </c>
      <c r="G42" s="1440"/>
      <c r="H42" s="1434"/>
      <c r="I42" s="1435"/>
      <c r="J42" s="1433"/>
      <c r="K42" s="1436"/>
      <c r="L42" s="1435"/>
      <c r="M42" s="1433"/>
      <c r="N42" s="1436"/>
      <c r="O42" s="1435"/>
      <c r="P42" s="1433"/>
      <c r="Q42" s="1436"/>
      <c r="R42" s="1435"/>
    </row>
    <row r="43" spans="1:18" ht="15.75">
      <c r="A43" s="1053"/>
      <c r="B43" s="1054"/>
      <c r="C43" s="1053"/>
      <c r="D43" s="1055"/>
      <c r="E43" s="1055"/>
      <c r="F43" s="1055"/>
      <c r="G43" s="1055"/>
      <c r="H43" s="1055"/>
      <c r="I43" s="1055"/>
      <c r="J43" s="1055"/>
      <c r="K43" s="1055"/>
      <c r="L43" s="1056"/>
      <c r="M43" s="1056"/>
      <c r="N43" s="1056"/>
      <c r="O43" s="1056"/>
      <c r="P43" s="1056"/>
      <c r="Q43" s="1056"/>
      <c r="R43" s="1056"/>
    </row>
    <row r="44" spans="1:18" ht="19.5" customHeight="1">
      <c r="A44" s="1053"/>
      <c r="B44" s="1054"/>
      <c r="C44" s="1053"/>
      <c r="D44" s="1055"/>
      <c r="E44" s="1055"/>
      <c r="F44" s="1055"/>
      <c r="G44" s="1055"/>
      <c r="H44" s="1055"/>
      <c r="I44" s="1055"/>
      <c r="J44" s="1055"/>
      <c r="K44" s="1055"/>
      <c r="L44" s="1056"/>
      <c r="M44" s="1056"/>
      <c r="N44" s="1056"/>
      <c r="O44" s="1056"/>
      <c r="P44" s="1056"/>
      <c r="Q44" s="1056"/>
      <c r="R44" s="1056"/>
    </row>
    <row r="45" spans="1:18" ht="34.5" customHeight="1">
      <c r="A45" s="1662" t="s">
        <v>1334</v>
      </c>
      <c r="B45" s="1662"/>
      <c r="C45" s="1662"/>
      <c r="D45" s="1662"/>
      <c r="E45" s="1662"/>
      <c r="F45" s="1662"/>
      <c r="G45" s="1662"/>
      <c r="H45" s="1662"/>
      <c r="I45" s="1662"/>
      <c r="J45" s="1662"/>
      <c r="K45" s="1662"/>
      <c r="L45" s="1662"/>
      <c r="M45" s="1662"/>
      <c r="N45" s="1662"/>
      <c r="O45" s="1662"/>
      <c r="P45" s="1662"/>
      <c r="Q45" s="1662"/>
      <c r="R45" s="1662"/>
    </row>
    <row r="46" spans="1:18" ht="19.5" customHeight="1">
      <c r="A46" s="1053"/>
      <c r="B46" s="1054"/>
      <c r="C46" s="1053"/>
      <c r="D46" s="1055"/>
      <c r="E46" s="1055"/>
      <c r="F46" s="1055"/>
      <c r="G46" s="1055"/>
      <c r="H46" s="1055"/>
      <c r="I46" s="1055"/>
      <c r="J46" s="1055"/>
      <c r="K46" s="1055"/>
      <c r="L46" s="1056"/>
      <c r="M46" s="1056"/>
      <c r="N46" s="1056"/>
      <c r="O46" s="1056"/>
      <c r="P46" s="1056"/>
      <c r="Q46" s="1056"/>
      <c r="R46" s="1056"/>
    </row>
    <row r="47" spans="1:18" ht="19.5" customHeight="1" thickBot="1">
      <c r="A47" s="1053"/>
      <c r="B47" s="1054"/>
      <c r="C47" s="1053"/>
      <c r="D47" s="1055"/>
      <c r="E47" s="1055"/>
      <c r="F47" s="1055"/>
      <c r="G47" s="1055"/>
      <c r="H47" s="1055"/>
      <c r="I47" s="1055"/>
      <c r="J47" s="1055"/>
      <c r="K47" s="1055"/>
      <c r="L47" s="1056"/>
      <c r="M47" s="1056"/>
      <c r="N47" s="1056"/>
      <c r="O47" s="1056"/>
      <c r="P47" s="1056"/>
      <c r="Q47" s="1056"/>
      <c r="R47" s="1056"/>
    </row>
    <row r="48" spans="1:18" ht="19.5" customHeight="1">
      <c r="A48" s="1657" t="s">
        <v>0</v>
      </c>
      <c r="B48" s="1659" t="s">
        <v>1</v>
      </c>
      <c r="C48" s="1657" t="s">
        <v>70</v>
      </c>
      <c r="D48" s="1657" t="s">
        <v>52</v>
      </c>
      <c r="E48" s="1657" t="s">
        <v>131</v>
      </c>
      <c r="F48" s="1659" t="s">
        <v>139</v>
      </c>
      <c r="G48" s="1663"/>
      <c r="H48" s="1664"/>
      <c r="I48" s="1664"/>
      <c r="J48" s="1664"/>
      <c r="K48" s="1664"/>
      <c r="L48" s="1664"/>
      <c r="M48" s="1664"/>
      <c r="N48" s="1664"/>
      <c r="O48" s="1664"/>
      <c r="P48" s="1664"/>
      <c r="Q48" s="1664"/>
      <c r="R48" s="1664"/>
    </row>
    <row r="49" spans="1:18" ht="28.5" customHeight="1" thickBot="1">
      <c r="A49" s="1661"/>
      <c r="B49" s="1660"/>
      <c r="C49" s="1661"/>
      <c r="D49" s="1661"/>
      <c r="E49" s="1661"/>
      <c r="F49" s="1660"/>
      <c r="G49" s="1439"/>
      <c r="H49" s="1017"/>
      <c r="I49" s="1017"/>
      <c r="J49" s="1017"/>
      <c r="K49" s="1017"/>
      <c r="L49" s="1017"/>
      <c r="M49" s="1017"/>
      <c r="N49" s="1017"/>
      <c r="O49" s="1017"/>
      <c r="P49" s="1017"/>
      <c r="Q49" s="1017"/>
      <c r="R49" s="1017"/>
    </row>
    <row r="50" spans="1:24" s="88" customFormat="1" ht="28.5" customHeight="1">
      <c r="A50" s="1027" t="s">
        <v>1124</v>
      </c>
      <c r="B50" s="1057" t="s">
        <v>1125</v>
      </c>
      <c r="C50" s="1029" t="s">
        <v>158</v>
      </c>
      <c r="D50" s="1058" t="s">
        <v>143</v>
      </c>
      <c r="E50" s="1029">
        <v>1.6</v>
      </c>
      <c r="F50" s="1441">
        <v>200</v>
      </c>
      <c r="G50" s="1412"/>
      <c r="H50" s="341"/>
      <c r="I50" s="1369"/>
      <c r="J50" s="325"/>
      <c r="K50" s="341"/>
      <c r="L50" s="1369"/>
      <c r="M50" s="325"/>
      <c r="N50" s="341"/>
      <c r="O50" s="1369"/>
      <c r="P50" s="325"/>
      <c r="Q50" s="326"/>
      <c r="R50" s="1369"/>
      <c r="T50" s="88">
        <v>4501</v>
      </c>
      <c r="U50" s="88">
        <v>4346</v>
      </c>
      <c r="V50" s="88">
        <v>4190</v>
      </c>
      <c r="W50" s="88">
        <v>4035</v>
      </c>
      <c r="X50" s="88">
        <v>3911</v>
      </c>
    </row>
    <row r="51" spans="1:18" ht="27.75" customHeight="1">
      <c r="A51" s="1031" t="s">
        <v>468</v>
      </c>
      <c r="B51" s="1032" t="s">
        <v>469</v>
      </c>
      <c r="C51" s="1059" t="s">
        <v>158</v>
      </c>
      <c r="D51" s="1034" t="s">
        <v>143</v>
      </c>
      <c r="E51" s="1035">
        <v>1</v>
      </c>
      <c r="F51" s="1036">
        <v>50</v>
      </c>
      <c r="G51" s="1412"/>
      <c r="H51" s="341"/>
      <c r="I51" s="1369"/>
      <c r="J51" s="325"/>
      <c r="K51" s="341"/>
      <c r="L51" s="1369"/>
      <c r="M51" s="325"/>
      <c r="N51" s="341"/>
      <c r="O51" s="1369"/>
      <c r="P51" s="325"/>
      <c r="Q51" s="326"/>
      <c r="R51" s="1369"/>
    </row>
    <row r="52" spans="1:18" ht="30.75" customHeight="1">
      <c r="A52" s="1031" t="s">
        <v>470</v>
      </c>
      <c r="B52" s="1032" t="s">
        <v>469</v>
      </c>
      <c r="C52" s="1033" t="s">
        <v>158</v>
      </c>
      <c r="D52" s="1034" t="s">
        <v>143</v>
      </c>
      <c r="E52" s="1035">
        <v>1.6</v>
      </c>
      <c r="F52" s="1036">
        <v>50</v>
      </c>
      <c r="G52" s="1412"/>
      <c r="H52" s="341"/>
      <c r="I52" s="1369"/>
      <c r="J52" s="325"/>
      <c r="K52" s="341"/>
      <c r="L52" s="1369"/>
      <c r="M52" s="325"/>
      <c r="N52" s="341"/>
      <c r="O52" s="1369"/>
      <c r="P52" s="325"/>
      <c r="Q52" s="326"/>
      <c r="R52" s="1369"/>
    </row>
    <row r="53" spans="1:18" ht="26.25" customHeight="1" thickBot="1">
      <c r="A53" s="1037" t="s">
        <v>471</v>
      </c>
      <c r="B53" s="1038" t="s">
        <v>469</v>
      </c>
      <c r="C53" s="1039" t="s">
        <v>158</v>
      </c>
      <c r="D53" s="1040" t="s">
        <v>143</v>
      </c>
      <c r="E53" s="1041">
        <v>2.2</v>
      </c>
      <c r="F53" s="1042">
        <v>50</v>
      </c>
      <c r="G53" s="1412"/>
      <c r="H53" s="341"/>
      <c r="I53" s="1369"/>
      <c r="J53" s="325"/>
      <c r="K53" s="341"/>
      <c r="L53" s="1369"/>
      <c r="M53" s="325"/>
      <c r="N53" s="341"/>
      <c r="O53" s="1369"/>
      <c r="P53" s="325"/>
      <c r="Q53" s="326"/>
      <c r="R53" s="1369"/>
    </row>
    <row r="54" spans="1:18" ht="15.75">
      <c r="A54" s="1053"/>
      <c r="B54" s="1054"/>
      <c r="C54" s="1053"/>
      <c r="D54" s="1055"/>
      <c r="E54" s="1055"/>
      <c r="F54" s="1055"/>
      <c r="G54" s="1055"/>
      <c r="H54" s="1055"/>
      <c r="I54" s="1055"/>
      <c r="J54" s="1055"/>
      <c r="K54" s="1055"/>
      <c r="L54" s="1056"/>
      <c r="M54" s="1056"/>
      <c r="N54" s="1056"/>
      <c r="O54" s="1056"/>
      <c r="P54" s="1056"/>
      <c r="Q54" s="1056"/>
      <c r="R54" s="1056"/>
    </row>
    <row r="55" spans="1:18" ht="18.75" customHeight="1">
      <c r="A55" s="1053"/>
      <c r="B55" s="1054"/>
      <c r="C55" s="1053"/>
      <c r="D55" s="1055"/>
      <c r="E55" s="1055"/>
      <c r="F55" s="1055"/>
      <c r="G55" s="1055"/>
      <c r="H55" s="1055"/>
      <c r="I55" s="1055"/>
      <c r="J55" s="1055"/>
      <c r="K55" s="1055"/>
      <c r="L55" s="1060"/>
      <c r="M55" s="1060"/>
      <c r="N55" s="1060"/>
      <c r="O55" s="1060"/>
      <c r="P55" s="1060"/>
      <c r="Q55" s="1060"/>
      <c r="R55" s="1060"/>
    </row>
    <row r="56" spans="1:18" ht="21.75" customHeight="1">
      <c r="A56" s="1053"/>
      <c r="B56" s="1054"/>
      <c r="C56" s="1053"/>
      <c r="D56" s="1055"/>
      <c r="E56" s="1055"/>
      <c r="F56" s="1055"/>
      <c r="G56" s="1055"/>
      <c r="H56" s="1055"/>
      <c r="I56" s="1055"/>
      <c r="J56" s="1055"/>
      <c r="K56" s="1055"/>
      <c r="L56" s="1060"/>
      <c r="M56" s="1060"/>
      <c r="N56" s="1060"/>
      <c r="O56" s="1060"/>
      <c r="P56" s="1060"/>
      <c r="Q56" s="1060"/>
      <c r="R56" s="1060"/>
    </row>
    <row r="57" spans="1:18" ht="46.5" customHeight="1">
      <c r="A57" s="1668" t="s">
        <v>445</v>
      </c>
      <c r="B57" s="1668"/>
      <c r="C57" s="1668"/>
      <c r="D57" s="1668"/>
      <c r="E57" s="1668"/>
      <c r="F57" s="1668"/>
      <c r="G57" s="1668"/>
      <c r="H57" s="1668"/>
      <c r="I57" s="1668"/>
      <c r="J57" s="1668"/>
      <c r="K57" s="1668"/>
      <c r="L57" s="1668"/>
      <c r="M57" s="1668"/>
      <c r="N57" s="1668"/>
      <c r="O57" s="1668"/>
      <c r="P57" s="1668"/>
      <c r="Q57" s="1668"/>
      <c r="R57" s="1668"/>
    </row>
    <row r="58" ht="16.5" thickBot="1"/>
    <row r="59" spans="1:18" ht="18" customHeight="1">
      <c r="A59" s="1669" t="s">
        <v>0</v>
      </c>
      <c r="B59" s="1671" t="s">
        <v>1</v>
      </c>
      <c r="C59" s="1657" t="s">
        <v>70</v>
      </c>
      <c r="D59" s="1657" t="s">
        <v>52</v>
      </c>
      <c r="E59" s="1657" t="s">
        <v>131</v>
      </c>
      <c r="F59" s="1659" t="s">
        <v>139</v>
      </c>
      <c r="G59" s="1617"/>
      <c r="H59" s="1610"/>
      <c r="I59" s="1610"/>
      <c r="J59" s="1610"/>
      <c r="K59" s="1610"/>
      <c r="L59" s="1610"/>
      <c r="M59" s="1610"/>
      <c r="N59" s="1610"/>
      <c r="O59" s="1610"/>
      <c r="P59" s="1610"/>
      <c r="Q59" s="1610"/>
      <c r="R59" s="1610"/>
    </row>
    <row r="60" spans="1:18" ht="16.5" thickBot="1">
      <c r="A60" s="1670"/>
      <c r="B60" s="1672"/>
      <c r="C60" s="1658"/>
      <c r="D60" s="1661"/>
      <c r="E60" s="1661"/>
      <c r="F60" s="1660"/>
      <c r="G60" s="1448"/>
      <c r="H60" s="1444"/>
      <c r="I60" s="1445"/>
      <c r="J60" s="1017"/>
      <c r="K60" s="1444"/>
      <c r="L60" s="1445"/>
      <c r="M60" s="1017"/>
      <c r="N60" s="1444"/>
      <c r="O60" s="1445"/>
      <c r="P60" s="1017"/>
      <c r="Q60" s="1444"/>
      <c r="R60" s="1445"/>
    </row>
    <row r="61" spans="1:18" ht="30" customHeight="1">
      <c r="A61" s="1061" t="s">
        <v>444</v>
      </c>
      <c r="B61" s="1062" t="s">
        <v>445</v>
      </c>
      <c r="C61" s="302" t="s">
        <v>446</v>
      </c>
      <c r="D61" s="302" t="s">
        <v>143</v>
      </c>
      <c r="E61" s="527">
        <v>0.95</v>
      </c>
      <c r="F61" s="1442">
        <v>25</v>
      </c>
      <c r="G61" s="1412"/>
      <c r="H61" s="326"/>
      <c r="I61" s="324"/>
      <c r="J61" s="325"/>
      <c r="K61" s="326"/>
      <c r="L61" s="324"/>
      <c r="M61" s="325"/>
      <c r="N61" s="326"/>
      <c r="O61" s="324"/>
      <c r="P61" s="325"/>
      <c r="Q61" s="326"/>
      <c r="R61" s="324"/>
    </row>
    <row r="62" spans="1:24" s="355" customFormat="1" ht="25.5" customHeight="1">
      <c r="A62" s="1063" t="s">
        <v>1079</v>
      </c>
      <c r="B62" s="1064" t="s">
        <v>445</v>
      </c>
      <c r="C62" s="1035" t="s">
        <v>446</v>
      </c>
      <c r="D62" s="1035" t="s">
        <v>143</v>
      </c>
      <c r="E62" s="537">
        <v>0.95</v>
      </c>
      <c r="F62" s="1442">
        <v>10</v>
      </c>
      <c r="G62" s="1412"/>
      <c r="H62" s="326"/>
      <c r="I62" s="324"/>
      <c r="J62" s="325"/>
      <c r="K62" s="326"/>
      <c r="L62" s="324"/>
      <c r="M62" s="325"/>
      <c r="N62" s="326"/>
      <c r="O62" s="324"/>
      <c r="P62" s="325"/>
      <c r="Q62" s="326"/>
      <c r="R62" s="324"/>
      <c r="T62" s="526">
        <v>1112</v>
      </c>
      <c r="U62" s="355">
        <v>1059</v>
      </c>
      <c r="V62" s="355">
        <v>998</v>
      </c>
      <c r="W62" s="355">
        <v>911</v>
      </c>
      <c r="X62" s="355">
        <v>849</v>
      </c>
    </row>
    <row r="63" spans="1:18" ht="27" customHeight="1">
      <c r="A63" s="1063" t="s">
        <v>447</v>
      </c>
      <c r="B63" s="1065" t="s">
        <v>445</v>
      </c>
      <c r="C63" s="1047" t="s">
        <v>446</v>
      </c>
      <c r="D63" s="1047" t="s">
        <v>143</v>
      </c>
      <c r="E63" s="475">
        <v>1.9</v>
      </c>
      <c r="F63" s="1443">
        <v>25</v>
      </c>
      <c r="G63" s="1412"/>
      <c r="H63" s="1446"/>
      <c r="I63" s="1447"/>
      <c r="J63" s="325"/>
      <c r="K63" s="1446"/>
      <c r="L63" s="1447"/>
      <c r="M63" s="325"/>
      <c r="N63" s="1446"/>
      <c r="O63" s="1447"/>
      <c r="P63" s="325"/>
      <c r="Q63" s="1446"/>
      <c r="R63" s="1447"/>
    </row>
    <row r="66" ht="15.75">
      <c r="A66" s="945"/>
    </row>
    <row r="67" spans="1:18" s="17" customFormat="1" ht="30" customHeight="1">
      <c r="A67" s="1677" t="s">
        <v>318</v>
      </c>
      <c r="B67" s="1677"/>
      <c r="C67" s="1677"/>
      <c r="D67" s="1677"/>
      <c r="E67" s="1677"/>
      <c r="F67" s="1677"/>
      <c r="G67" s="1677"/>
      <c r="H67" s="1677"/>
      <c r="I67" s="1677"/>
      <c r="J67" s="1677"/>
      <c r="K67" s="1677"/>
      <c r="L67" s="1677"/>
      <c r="M67" s="1677"/>
      <c r="N67" s="1677"/>
      <c r="O67" s="1677"/>
      <c r="P67" s="1677"/>
      <c r="Q67" s="1677"/>
      <c r="R67" s="1677"/>
    </row>
    <row r="68" spans="1:18" s="17" customFormat="1" ht="11.25" customHeight="1" thickBot="1">
      <c r="A68" s="270"/>
      <c r="B68" s="271"/>
      <c r="C68" s="272"/>
      <c r="D68" s="272"/>
      <c r="E68" s="272"/>
      <c r="F68" s="272"/>
      <c r="G68" s="272"/>
      <c r="H68" s="272"/>
      <c r="I68" s="272"/>
      <c r="J68" s="272"/>
      <c r="K68" s="236"/>
      <c r="L68" s="10"/>
      <c r="M68" s="9"/>
      <c r="N68" s="236"/>
      <c r="O68" s="10"/>
      <c r="P68" s="9"/>
      <c r="Q68" s="236"/>
      <c r="R68" s="10"/>
    </row>
    <row r="69" spans="1:19" s="17" customFormat="1" ht="21.75" customHeight="1" thickBot="1">
      <c r="A69" s="927"/>
      <c r="B69" s="928"/>
      <c r="C69" s="956"/>
      <c r="D69" s="930" t="s">
        <v>306</v>
      </c>
      <c r="E69" s="930"/>
      <c r="F69" s="1387"/>
      <c r="G69" s="1347"/>
      <c r="H69" s="1352"/>
      <c r="I69" s="1352"/>
      <c r="J69" s="122"/>
      <c r="K69" s="122"/>
      <c r="L69" s="1389"/>
      <c r="M69" s="122"/>
      <c r="N69" s="122"/>
      <c r="O69" s="1389"/>
      <c r="P69" s="122"/>
      <c r="Q69" s="122"/>
      <c r="R69" s="1389"/>
      <c r="S69" s="69"/>
    </row>
    <row r="70" spans="1:19" s="17" customFormat="1" ht="41.25" customHeight="1">
      <c r="A70" s="50" t="s">
        <v>825</v>
      </c>
      <c r="B70" s="1066" t="s">
        <v>316</v>
      </c>
      <c r="C70" s="51" t="s">
        <v>317</v>
      </c>
      <c r="D70" s="56">
        <v>300</v>
      </c>
      <c r="E70" s="51" t="s">
        <v>71</v>
      </c>
      <c r="F70" s="116"/>
      <c r="G70" s="1450"/>
      <c r="H70" s="324"/>
      <c r="I70" s="1369"/>
      <c r="J70" s="1369"/>
      <c r="K70" s="324"/>
      <c r="L70" s="1369"/>
      <c r="M70" s="1369"/>
      <c r="N70" s="324"/>
      <c r="O70" s="1369"/>
      <c r="P70" s="1369"/>
      <c r="Q70" s="324"/>
      <c r="R70" s="1369"/>
      <c r="S70" s="69"/>
    </row>
    <row r="71" spans="1:19" s="17" customFormat="1" ht="41.25" customHeight="1">
      <c r="A71" s="57" t="s">
        <v>826</v>
      </c>
      <c r="B71" s="1067" t="s">
        <v>316</v>
      </c>
      <c r="C71" s="49" t="s">
        <v>317</v>
      </c>
      <c r="D71" s="52">
        <v>400</v>
      </c>
      <c r="E71" s="49" t="s">
        <v>71</v>
      </c>
      <c r="F71" s="340"/>
      <c r="G71" s="1450"/>
      <c r="H71" s="324"/>
      <c r="I71" s="1369"/>
      <c r="J71" s="1369"/>
      <c r="K71" s="324"/>
      <c r="L71" s="1369"/>
      <c r="M71" s="1369"/>
      <c r="N71" s="324"/>
      <c r="O71" s="1369"/>
      <c r="P71" s="1369"/>
      <c r="Q71" s="324"/>
      <c r="R71" s="1449"/>
      <c r="S71" s="69"/>
    </row>
    <row r="72" spans="1:19" s="17" customFormat="1" ht="41.25" customHeight="1">
      <c r="A72" s="58" t="s">
        <v>827</v>
      </c>
      <c r="B72" s="1067" t="s">
        <v>316</v>
      </c>
      <c r="C72" s="59" t="s">
        <v>317</v>
      </c>
      <c r="D72" s="60">
        <v>500</v>
      </c>
      <c r="E72" s="59" t="s">
        <v>71</v>
      </c>
      <c r="F72" s="117"/>
      <c r="G72" s="1412"/>
      <c r="H72" s="341"/>
      <c r="I72" s="1369"/>
      <c r="J72" s="1369"/>
      <c r="K72" s="324"/>
      <c r="L72" s="1369"/>
      <c r="M72" s="1369"/>
      <c r="N72" s="324"/>
      <c r="O72" s="1369"/>
      <c r="P72" s="1369"/>
      <c r="Q72" s="324"/>
      <c r="R72" s="1369"/>
      <c r="S72" s="69"/>
    </row>
    <row r="73" spans="1:19" s="17" customFormat="1" ht="41.25" customHeight="1" thickBot="1">
      <c r="A73" s="363" t="s">
        <v>828</v>
      </c>
      <c r="B73" s="953" t="s">
        <v>316</v>
      </c>
      <c r="C73" s="126" t="s">
        <v>317</v>
      </c>
      <c r="D73" s="367">
        <v>800</v>
      </c>
      <c r="E73" s="126" t="s">
        <v>71</v>
      </c>
      <c r="F73" s="534"/>
      <c r="G73" s="1412"/>
      <c r="H73" s="341"/>
      <c r="I73" s="1369"/>
      <c r="J73" s="1369"/>
      <c r="K73" s="324"/>
      <c r="L73" s="1369"/>
      <c r="M73" s="1369"/>
      <c r="N73" s="324"/>
      <c r="O73" s="1369"/>
      <c r="P73" s="1369"/>
      <c r="Q73" s="324"/>
      <c r="R73" s="1369"/>
      <c r="S73" s="69"/>
    </row>
  </sheetData>
  <sheetProtection/>
  <mergeCells count="48">
    <mergeCell ref="A67:R67"/>
    <mergeCell ref="F26:F27"/>
    <mergeCell ref="P26:R26"/>
    <mergeCell ref="D59:D60"/>
    <mergeCell ref="E59:E60"/>
    <mergeCell ref="F59:F60"/>
    <mergeCell ref="P59:R59"/>
    <mergeCell ref="G26:I26"/>
    <mergeCell ref="A59:A60"/>
    <mergeCell ref="B59:B60"/>
    <mergeCell ref="F12:F14"/>
    <mergeCell ref="F15:F21"/>
    <mergeCell ref="G12:R12"/>
    <mergeCell ref="C12:C14"/>
    <mergeCell ref="C59:C60"/>
    <mergeCell ref="C26:C27"/>
    <mergeCell ref="A24:R24"/>
    <mergeCell ref="E26:E27"/>
    <mergeCell ref="P48:R48"/>
    <mergeCell ref="G13:I13"/>
    <mergeCell ref="M26:O26"/>
    <mergeCell ref="C3:K3"/>
    <mergeCell ref="A10:R10"/>
    <mergeCell ref="A8:R8"/>
    <mergeCell ref="M13:O13"/>
    <mergeCell ref="P13:R13"/>
    <mergeCell ref="M48:O48"/>
    <mergeCell ref="A48:A49"/>
    <mergeCell ref="B48:B49"/>
    <mergeCell ref="J13:L13"/>
    <mergeCell ref="G59:I59"/>
    <mergeCell ref="J59:L59"/>
    <mergeCell ref="M59:O59"/>
    <mergeCell ref="B12:B14"/>
    <mergeCell ref="D12:D14"/>
    <mergeCell ref="J48:L48"/>
    <mergeCell ref="E12:E14"/>
    <mergeCell ref="A57:R57"/>
    <mergeCell ref="A12:A14"/>
    <mergeCell ref="B26:B27"/>
    <mergeCell ref="J26:L26"/>
    <mergeCell ref="D26:D27"/>
    <mergeCell ref="C48:C49"/>
    <mergeCell ref="D48:D49"/>
    <mergeCell ref="E48:E49"/>
    <mergeCell ref="F48:F49"/>
    <mergeCell ref="A45:R45"/>
    <mergeCell ref="G48:I48"/>
  </mergeCells>
  <printOptions/>
  <pageMargins left="0.15748031496062992" right="0.1968503937007874" top="0.31496062992125984" bottom="0.2755905511811024" header="0.15748031496062992" footer="0.15748031496062992"/>
  <pageSetup fitToHeight="2" horizontalDpi="600" verticalDpi="600" orientation="landscape" paperSize="9" scale="35" r:id="rId2"/>
  <headerFooter>
    <oddHeader>&amp;LДействителен с 23.01.2012</oddHeader>
    <oddFooter>&amp;C&amp;F&amp;A&amp;R&amp;D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F118"/>
  <sheetViews>
    <sheetView zoomScale="80" zoomScaleNormal="80" zoomScaleSheetLayoutView="75" zoomScalePageLayoutView="0" workbookViewId="0" topLeftCell="A106">
      <selection activeCell="J109" sqref="J109"/>
    </sheetView>
  </sheetViews>
  <sheetFormatPr defaultColWidth="9.00390625" defaultRowHeight="12.75"/>
  <cols>
    <col min="1" max="1" width="16.625" style="132" customWidth="1"/>
    <col min="2" max="2" width="51.25390625" style="1014" customWidth="1"/>
    <col min="3" max="3" width="25.25390625" style="1014" customWidth="1"/>
    <col min="4" max="4" width="23.00390625" style="972" customWidth="1"/>
    <col min="5" max="5" width="15.125" style="132" customWidth="1"/>
    <col min="6" max="6" width="10.25390625" style="132" hidden="1" customWidth="1"/>
    <col min="7" max="7" width="19.625" style="132" customWidth="1"/>
    <col min="8" max="8" width="13.125" style="248" customWidth="1"/>
    <col min="9" max="9" width="2.25390625" style="248" customWidth="1"/>
    <col min="10" max="10" width="13.125" style="248" customWidth="1"/>
    <col min="11" max="11" width="12.25390625" style="248" customWidth="1"/>
    <col min="12" max="12" width="2.25390625" style="248" customWidth="1"/>
    <col min="13" max="13" width="15.625" style="248" customWidth="1"/>
    <col min="14" max="14" width="13.25390625" style="248" customWidth="1"/>
    <col min="15" max="15" width="2.25390625" style="248" customWidth="1"/>
    <col min="16" max="16" width="15.625" style="248" customWidth="1"/>
    <col min="17" max="17" width="12.25390625" style="248" customWidth="1"/>
    <col min="18" max="18" width="2.25390625" style="248" customWidth="1"/>
    <col min="19" max="19" width="15.625" style="248" customWidth="1"/>
    <col min="20" max="20" width="9.125" style="27" customWidth="1"/>
    <col min="21" max="24" width="9.125" style="27" hidden="1" customWidth="1"/>
    <col min="25" max="34" width="0" style="27" hidden="1" customWidth="1"/>
    <col min="35" max="16384" width="9.125" style="27" customWidth="1"/>
  </cols>
  <sheetData>
    <row r="1" spans="1:19" s="7" customFormat="1" ht="19.5" customHeight="1">
      <c r="A1" s="1013"/>
      <c r="B1" s="1097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9"/>
      <c r="N1" s="1099"/>
      <c r="O1" s="1099"/>
      <c r="P1" s="1099"/>
      <c r="Q1" s="1099"/>
      <c r="R1" s="247"/>
      <c r="S1" s="1100"/>
    </row>
    <row r="2" spans="1:19" s="7" customFormat="1" ht="20.25">
      <c r="A2" s="1013"/>
      <c r="B2" s="1101"/>
      <c r="C2" s="1452" t="s">
        <v>1335</v>
      </c>
      <c r="D2" s="1102"/>
      <c r="E2" s="1102"/>
      <c r="F2" s="1102"/>
      <c r="G2" s="1102"/>
      <c r="H2" s="1102"/>
      <c r="I2" s="1102"/>
      <c r="J2" s="1102"/>
      <c r="K2" s="1102"/>
      <c r="L2" s="1102"/>
      <c r="M2" s="247"/>
      <c r="N2" s="247"/>
      <c r="O2" s="247"/>
      <c r="P2" s="247"/>
      <c r="Q2" s="247"/>
      <c r="R2" s="247"/>
      <c r="S2" s="1100"/>
    </row>
    <row r="3" spans="1:19" s="7" customFormat="1" ht="18.75">
      <c r="A3" s="1013"/>
      <c r="B3" s="1097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247"/>
      <c r="N3" s="247"/>
      <c r="O3" s="247"/>
      <c r="P3" s="247"/>
      <c r="Q3" s="247"/>
      <c r="R3" s="247"/>
      <c r="S3" s="1100"/>
    </row>
    <row r="4" spans="1:19" s="7" customFormat="1" ht="12.75">
      <c r="A4" s="1013"/>
      <c r="B4" s="215"/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247"/>
      <c r="N4" s="247"/>
      <c r="O4" s="247"/>
      <c r="P4" s="247"/>
      <c r="Q4" s="247"/>
      <c r="R4" s="247"/>
      <c r="S4" s="1100"/>
    </row>
    <row r="5" spans="1:19" s="7" customFormat="1" ht="12.75">
      <c r="A5" s="1013"/>
      <c r="B5" s="215"/>
      <c r="C5" s="1735"/>
      <c r="D5" s="1735"/>
      <c r="E5" s="1735"/>
      <c r="F5" s="1735"/>
      <c r="G5" s="1735"/>
      <c r="H5" s="1735"/>
      <c r="I5" s="1735"/>
      <c r="J5" s="1735"/>
      <c r="K5" s="1735"/>
      <c r="L5" s="1735"/>
      <c r="M5" s="247"/>
      <c r="N5" s="247"/>
      <c r="O5" s="247"/>
      <c r="P5" s="247"/>
      <c r="Q5" s="247"/>
      <c r="R5" s="247"/>
      <c r="S5" s="1100"/>
    </row>
    <row r="6" ht="16.5" customHeight="1">
      <c r="A6" s="1014"/>
    </row>
    <row r="7" spans="1:19" ht="20.25">
      <c r="A7" s="1729" t="s">
        <v>14</v>
      </c>
      <c r="B7" s="1729"/>
      <c r="C7" s="1729"/>
      <c r="D7" s="1729"/>
      <c r="E7" s="1729"/>
      <c r="F7" s="1729"/>
      <c r="G7" s="1729"/>
      <c r="H7" s="1729"/>
      <c r="I7" s="1729"/>
      <c r="J7" s="1729"/>
      <c r="K7" s="1729"/>
      <c r="L7" s="1729"/>
      <c r="M7" s="1729"/>
      <c r="N7" s="1729"/>
      <c r="O7" s="1729"/>
      <c r="P7" s="1729"/>
      <c r="Q7" s="1729"/>
      <c r="R7" s="1729"/>
      <c r="S7" s="1729"/>
    </row>
    <row r="8" spans="1:19" ht="13.5" thickBot="1">
      <c r="A8" s="1024"/>
      <c r="B8" s="1103"/>
      <c r="C8" s="1103"/>
      <c r="D8" s="1104"/>
      <c r="L8" s="1105"/>
      <c r="N8" s="1106"/>
      <c r="O8" s="249"/>
      <c r="Q8" s="249"/>
      <c r="R8" s="249"/>
      <c r="S8" s="249"/>
    </row>
    <row r="9" spans="1:19" ht="14.25" customHeight="1">
      <c r="A9" s="1705" t="s">
        <v>0</v>
      </c>
      <c r="B9" s="1708" t="s">
        <v>1</v>
      </c>
      <c r="C9" s="1720" t="s">
        <v>70</v>
      </c>
      <c r="D9" s="1720" t="s">
        <v>52</v>
      </c>
      <c r="E9" s="1711" t="s">
        <v>15</v>
      </c>
      <c r="F9" s="1107" t="s">
        <v>204</v>
      </c>
      <c r="G9" s="1723" t="s">
        <v>16</v>
      </c>
      <c r="H9" s="1736"/>
      <c r="I9" s="1737"/>
      <c r="J9" s="1737"/>
      <c r="K9" s="1737"/>
      <c r="L9" s="1737"/>
      <c r="M9" s="1737"/>
      <c r="N9" s="1737"/>
      <c r="O9" s="1737"/>
      <c r="P9" s="1737"/>
      <c r="Q9" s="1737"/>
      <c r="R9" s="1737"/>
      <c r="S9" s="1737"/>
    </row>
    <row r="10" spans="1:19" ht="14.25" customHeight="1">
      <c r="A10" s="1706"/>
      <c r="B10" s="1709"/>
      <c r="C10" s="1709"/>
      <c r="D10" s="1721"/>
      <c r="E10" s="1712"/>
      <c r="F10" s="1108"/>
      <c r="G10" s="1724"/>
      <c r="H10" s="1692"/>
      <c r="I10" s="1684"/>
      <c r="J10" s="1684"/>
      <c r="K10" s="1684"/>
      <c r="L10" s="1684"/>
      <c r="M10" s="1684"/>
      <c r="N10" s="1684"/>
      <c r="O10" s="1684"/>
      <c r="P10" s="1684"/>
      <c r="Q10" s="1684"/>
      <c r="R10" s="1684"/>
      <c r="S10" s="1684"/>
    </row>
    <row r="11" spans="1:19" ht="13.5" thickBot="1">
      <c r="A11" s="1707"/>
      <c r="B11" s="1710"/>
      <c r="C11" s="1710"/>
      <c r="D11" s="1722"/>
      <c r="E11" s="1713"/>
      <c r="F11" s="1109"/>
      <c r="G11" s="1725"/>
      <c r="H11" s="1463"/>
      <c r="I11" s="1455"/>
      <c r="J11" s="1456"/>
      <c r="K11" s="1455"/>
      <c r="L11" s="1455"/>
      <c r="M11" s="1456"/>
      <c r="N11" s="1457"/>
      <c r="O11" s="1455"/>
      <c r="P11" s="1456"/>
      <c r="Q11" s="1457"/>
      <c r="R11" s="1455"/>
      <c r="S11" s="1456"/>
    </row>
    <row r="12" spans="1:24" s="462" customFormat="1" ht="36" customHeight="1">
      <c r="A12" s="1110" t="s">
        <v>1101</v>
      </c>
      <c r="B12" s="1111" t="s">
        <v>862</v>
      </c>
      <c r="C12" s="1112" t="s">
        <v>72</v>
      </c>
      <c r="D12" s="1113" t="s">
        <v>193</v>
      </c>
      <c r="E12" s="1112" t="s">
        <v>54</v>
      </c>
      <c r="F12" s="1113">
        <v>390</v>
      </c>
      <c r="G12" s="1113" t="s">
        <v>194</v>
      </c>
      <c r="H12" s="1464"/>
      <c r="I12" s="118"/>
      <c r="J12" s="1458"/>
      <c r="K12" s="122"/>
      <c r="L12" s="118"/>
      <c r="M12" s="1458"/>
      <c r="N12" s="122"/>
      <c r="O12" s="118"/>
      <c r="P12" s="1458"/>
      <c r="Q12" s="122"/>
      <c r="R12" s="118"/>
      <c r="S12" s="1458"/>
      <c r="T12" s="81"/>
      <c r="U12" s="462">
        <v>3920</v>
      </c>
      <c r="V12" s="462">
        <v>3520</v>
      </c>
      <c r="W12" s="462">
        <v>3100</v>
      </c>
      <c r="X12" s="462">
        <v>2800</v>
      </c>
    </row>
    <row r="13" spans="1:24" s="462" customFormat="1" ht="36" customHeight="1">
      <c r="A13" s="1114" t="s">
        <v>1102</v>
      </c>
      <c r="B13" s="575" t="s">
        <v>699</v>
      </c>
      <c r="C13" s="576" t="s">
        <v>72</v>
      </c>
      <c r="D13" s="577" t="s">
        <v>193</v>
      </c>
      <c r="E13" s="576" t="s">
        <v>700</v>
      </c>
      <c r="F13" s="578">
        <v>400</v>
      </c>
      <c r="G13" s="578" t="s">
        <v>194</v>
      </c>
      <c r="H13" s="1464"/>
      <c r="I13" s="118"/>
      <c r="J13" s="1458"/>
      <c r="K13" s="122"/>
      <c r="L13" s="118"/>
      <c r="M13" s="1458"/>
      <c r="N13" s="122"/>
      <c r="O13" s="118"/>
      <c r="P13" s="1458"/>
      <c r="Q13" s="122"/>
      <c r="R13" s="118"/>
      <c r="S13" s="1458"/>
      <c r="T13" s="81"/>
      <c r="U13" s="462">
        <v>4600</v>
      </c>
      <c r="V13" s="462">
        <v>4200</v>
      </c>
      <c r="W13" s="462">
        <v>3960</v>
      </c>
      <c r="X13" s="462">
        <v>3600</v>
      </c>
    </row>
    <row r="14" spans="1:24" s="462" customFormat="1" ht="36" customHeight="1">
      <c r="A14" s="1115" t="s">
        <v>1103</v>
      </c>
      <c r="B14" s="575" t="s">
        <v>1031</v>
      </c>
      <c r="C14" s="576" t="s">
        <v>72</v>
      </c>
      <c r="D14" s="577" t="s">
        <v>1032</v>
      </c>
      <c r="E14" s="576" t="s">
        <v>702</v>
      </c>
      <c r="F14" s="578">
        <v>400</v>
      </c>
      <c r="G14" s="578" t="s">
        <v>194</v>
      </c>
      <c r="H14" s="1464"/>
      <c r="I14" s="118"/>
      <c r="J14" s="1458"/>
      <c r="K14" s="122"/>
      <c r="L14" s="118"/>
      <c r="M14" s="1458"/>
      <c r="N14" s="122"/>
      <c r="O14" s="118"/>
      <c r="P14" s="1458"/>
      <c r="Q14" s="122"/>
      <c r="R14" s="118"/>
      <c r="S14" s="1458"/>
      <c r="T14" s="81"/>
      <c r="U14" s="462">
        <v>6800</v>
      </c>
      <c r="V14" s="462">
        <v>6000</v>
      </c>
      <c r="W14" s="462">
        <v>5600</v>
      </c>
      <c r="X14" s="462">
        <v>4800</v>
      </c>
    </row>
    <row r="15" spans="1:24" s="552" customFormat="1" ht="36" customHeight="1" thickBot="1">
      <c r="A15" s="1116" t="s">
        <v>1104</v>
      </c>
      <c r="B15" s="579" t="s">
        <v>701</v>
      </c>
      <c r="C15" s="230" t="s">
        <v>72</v>
      </c>
      <c r="D15" s="580" t="s">
        <v>193</v>
      </c>
      <c r="E15" s="581" t="s">
        <v>702</v>
      </c>
      <c r="F15" s="299">
        <v>150</v>
      </c>
      <c r="G15" s="299" t="s">
        <v>324</v>
      </c>
      <c r="H15" s="1464"/>
      <c r="I15" s="118"/>
      <c r="J15" s="1458"/>
      <c r="K15" s="122"/>
      <c r="L15" s="118"/>
      <c r="M15" s="1458"/>
      <c r="N15" s="122"/>
      <c r="O15" s="118"/>
      <c r="P15" s="1458"/>
      <c r="Q15" s="122"/>
      <c r="R15" s="118"/>
      <c r="S15" s="1458"/>
      <c r="T15" s="613"/>
      <c r="U15" s="552">
        <v>3557</v>
      </c>
      <c r="V15" s="552">
        <v>3248</v>
      </c>
      <c r="W15" s="552">
        <v>3055</v>
      </c>
      <c r="X15" s="552">
        <v>2930</v>
      </c>
    </row>
    <row r="16" spans="1:24" s="552" customFormat="1" ht="36" customHeight="1">
      <c r="A16" s="582" t="s">
        <v>1023</v>
      </c>
      <c r="B16" s="583" t="s">
        <v>1024</v>
      </c>
      <c r="C16" s="445" t="s">
        <v>72</v>
      </c>
      <c r="D16" s="286" t="s">
        <v>1032</v>
      </c>
      <c r="E16" s="445" t="s">
        <v>1075</v>
      </c>
      <c r="F16" s="584" t="s">
        <v>1025</v>
      </c>
      <c r="G16" s="958" t="s">
        <v>685</v>
      </c>
      <c r="H16" s="1464"/>
      <c r="I16" s="118"/>
      <c r="J16" s="1458"/>
      <c r="K16" s="122"/>
      <c r="L16" s="118"/>
      <c r="M16" s="1458"/>
      <c r="N16" s="122"/>
      <c r="O16" s="118"/>
      <c r="P16" s="1458"/>
      <c r="Q16" s="122"/>
      <c r="R16" s="118"/>
      <c r="S16" s="1458"/>
      <c r="T16" s="613"/>
      <c r="U16" s="552">
        <v>3600</v>
      </c>
      <c r="V16" s="552">
        <v>3200</v>
      </c>
      <c r="W16" s="552">
        <v>2900</v>
      </c>
      <c r="X16" s="552">
        <v>2600</v>
      </c>
    </row>
    <row r="17" spans="1:24" s="552" customFormat="1" ht="36" customHeight="1">
      <c r="A17" s="585" t="s">
        <v>1026</v>
      </c>
      <c r="B17" s="586" t="s">
        <v>1027</v>
      </c>
      <c r="C17" s="587" t="s">
        <v>1028</v>
      </c>
      <c r="D17" s="577" t="s">
        <v>1032</v>
      </c>
      <c r="E17" s="587" t="s">
        <v>1076</v>
      </c>
      <c r="F17" s="238" t="s">
        <v>1025</v>
      </c>
      <c r="G17" s="1334" t="s">
        <v>685</v>
      </c>
      <c r="H17" s="1464"/>
      <c r="I17" s="118"/>
      <c r="J17" s="1458"/>
      <c r="K17" s="122"/>
      <c r="L17" s="118"/>
      <c r="M17" s="1458"/>
      <c r="N17" s="122"/>
      <c r="O17" s="118"/>
      <c r="P17" s="1458"/>
      <c r="Q17" s="122"/>
      <c r="R17" s="118"/>
      <c r="S17" s="1458"/>
      <c r="T17" s="613"/>
      <c r="U17" s="552">
        <v>5000</v>
      </c>
      <c r="V17" s="552">
        <v>4400</v>
      </c>
      <c r="W17" s="552">
        <v>3900</v>
      </c>
      <c r="X17" s="552">
        <v>3500</v>
      </c>
    </row>
    <row r="18" spans="1:24" s="552" customFormat="1" ht="36" customHeight="1" thickBot="1">
      <c r="A18" s="588" t="s">
        <v>1029</v>
      </c>
      <c r="B18" s="589" t="s">
        <v>1027</v>
      </c>
      <c r="C18" s="590" t="s">
        <v>1028</v>
      </c>
      <c r="D18" s="580" t="s">
        <v>193</v>
      </c>
      <c r="E18" s="590" t="s">
        <v>1076</v>
      </c>
      <c r="F18" s="591" t="s">
        <v>1030</v>
      </c>
      <c r="G18" s="1453" t="s">
        <v>128</v>
      </c>
      <c r="H18" s="1464"/>
      <c r="I18" s="118"/>
      <c r="J18" s="1458"/>
      <c r="K18" s="122"/>
      <c r="L18" s="118"/>
      <c r="M18" s="1458"/>
      <c r="N18" s="122"/>
      <c r="O18" s="118"/>
      <c r="P18" s="1458"/>
      <c r="Q18" s="122"/>
      <c r="R18" s="118"/>
      <c r="S18" s="1458"/>
      <c r="T18" s="613"/>
      <c r="U18" s="552">
        <v>2700</v>
      </c>
      <c r="V18" s="552">
        <v>2400</v>
      </c>
      <c r="W18" s="552">
        <v>2100</v>
      </c>
      <c r="X18" s="552">
        <v>1900</v>
      </c>
    </row>
    <row r="19" spans="1:24" s="81" customFormat="1" ht="30" customHeight="1">
      <c r="A19" s="1110" t="s">
        <v>294</v>
      </c>
      <c r="B19" s="1111" t="s">
        <v>185</v>
      </c>
      <c r="C19" s="1117" t="s">
        <v>176</v>
      </c>
      <c r="D19" s="1113" t="s">
        <v>53</v>
      </c>
      <c r="E19" s="1112" t="s">
        <v>31</v>
      </c>
      <c r="F19" s="1113">
        <v>20</v>
      </c>
      <c r="G19" s="1113" t="s">
        <v>33</v>
      </c>
      <c r="H19" s="1464"/>
      <c r="I19" s="118"/>
      <c r="J19" s="1458"/>
      <c r="K19" s="122"/>
      <c r="L19" s="118"/>
      <c r="M19" s="1458"/>
      <c r="N19" s="122"/>
      <c r="O19" s="118"/>
      <c r="P19" s="1458"/>
      <c r="Q19" s="122"/>
      <c r="R19" s="118"/>
      <c r="S19" s="1458"/>
      <c r="U19" s="81">
        <v>1451</v>
      </c>
      <c r="V19" s="81">
        <v>1323</v>
      </c>
      <c r="W19" s="81">
        <v>1265</v>
      </c>
      <c r="X19" s="81">
        <v>1199</v>
      </c>
    </row>
    <row r="20" spans="1:19" s="81" customFormat="1" ht="30" customHeight="1">
      <c r="A20" s="1118" t="s">
        <v>295</v>
      </c>
      <c r="B20" s="1119" t="s">
        <v>184</v>
      </c>
      <c r="C20" s="1120" t="s">
        <v>176</v>
      </c>
      <c r="D20" s="1121" t="s">
        <v>53</v>
      </c>
      <c r="E20" s="1120" t="s">
        <v>51</v>
      </c>
      <c r="F20" s="1121">
        <v>50</v>
      </c>
      <c r="G20" s="1121" t="s">
        <v>17</v>
      </c>
      <c r="H20" s="1464"/>
      <c r="I20" s="118"/>
      <c r="J20" s="1458"/>
      <c r="K20" s="122"/>
      <c r="L20" s="118"/>
      <c r="M20" s="1458"/>
      <c r="N20" s="122"/>
      <c r="O20" s="118"/>
      <c r="P20" s="1458"/>
      <c r="Q20" s="122"/>
      <c r="R20" s="118"/>
      <c r="S20" s="1458"/>
    </row>
    <row r="21" spans="1:19" s="167" customFormat="1" ht="24.75" customHeight="1">
      <c r="A21" s="1122" t="s">
        <v>806</v>
      </c>
      <c r="B21" s="676" t="s">
        <v>184</v>
      </c>
      <c r="C21" s="228" t="s">
        <v>176</v>
      </c>
      <c r="D21" s="229" t="s">
        <v>53</v>
      </c>
      <c r="E21" s="1123" t="s">
        <v>51</v>
      </c>
      <c r="F21" s="578"/>
      <c r="G21" s="229" t="s">
        <v>807</v>
      </c>
      <c r="H21" s="1464"/>
      <c r="I21" s="118"/>
      <c r="J21" s="1458"/>
      <c r="K21" s="122"/>
      <c r="L21" s="118"/>
      <c r="M21" s="1458"/>
      <c r="N21" s="122"/>
      <c r="O21" s="118"/>
      <c r="P21" s="1458"/>
      <c r="Q21" s="122"/>
      <c r="R21" s="118"/>
      <c r="S21" s="1458"/>
    </row>
    <row r="22" spans="1:24" s="370" customFormat="1" ht="24.75" customHeight="1">
      <c r="A22" s="673" t="s">
        <v>916</v>
      </c>
      <c r="B22" s="674" t="s">
        <v>917</v>
      </c>
      <c r="C22" s="576" t="s">
        <v>176</v>
      </c>
      <c r="D22" s="578" t="s">
        <v>53</v>
      </c>
      <c r="E22" s="587" t="s">
        <v>918</v>
      </c>
      <c r="F22" s="578"/>
      <c r="G22" s="578" t="s">
        <v>919</v>
      </c>
      <c r="H22" s="1464"/>
      <c r="I22" s="118"/>
      <c r="J22" s="1458"/>
      <c r="K22" s="122"/>
      <c r="L22" s="118"/>
      <c r="M22" s="1458"/>
      <c r="N22" s="122"/>
      <c r="O22" s="118"/>
      <c r="P22" s="1458"/>
      <c r="Q22" s="122"/>
      <c r="R22" s="118"/>
      <c r="S22" s="1458"/>
      <c r="U22" s="370">
        <v>3000</v>
      </c>
      <c r="V22" s="370">
        <v>2850</v>
      </c>
      <c r="W22" s="370">
        <v>2700</v>
      </c>
      <c r="X22" s="370">
        <v>2550</v>
      </c>
    </row>
    <row r="23" spans="1:24" s="370" customFormat="1" ht="24.75" customHeight="1" thickBot="1">
      <c r="A23" s="675" t="s">
        <v>920</v>
      </c>
      <c r="B23" s="676" t="s">
        <v>917</v>
      </c>
      <c r="C23" s="228" t="s">
        <v>176</v>
      </c>
      <c r="D23" s="229" t="s">
        <v>53</v>
      </c>
      <c r="E23" s="587" t="s">
        <v>918</v>
      </c>
      <c r="F23" s="578"/>
      <c r="G23" s="229" t="s">
        <v>921</v>
      </c>
      <c r="H23" s="1464"/>
      <c r="I23" s="118"/>
      <c r="J23" s="1458"/>
      <c r="K23" s="122"/>
      <c r="L23" s="118"/>
      <c r="M23" s="1458"/>
      <c r="N23" s="122"/>
      <c r="O23" s="118"/>
      <c r="P23" s="1458"/>
      <c r="Q23" s="122"/>
      <c r="R23" s="118"/>
      <c r="S23" s="1458"/>
      <c r="U23" s="370">
        <v>3600</v>
      </c>
      <c r="V23" s="370">
        <v>3420</v>
      </c>
      <c r="W23" s="370">
        <v>3240</v>
      </c>
      <c r="X23" s="370">
        <v>3060</v>
      </c>
    </row>
    <row r="24" spans="1:24" s="462" customFormat="1" ht="30" customHeight="1">
      <c r="A24" s="1110" t="s">
        <v>432</v>
      </c>
      <c r="B24" s="1111" t="s">
        <v>191</v>
      </c>
      <c r="C24" s="1112" t="s">
        <v>176</v>
      </c>
      <c r="D24" s="1113" t="s">
        <v>53</v>
      </c>
      <c r="E24" s="1112" t="s">
        <v>190</v>
      </c>
      <c r="F24" s="1113">
        <v>25</v>
      </c>
      <c r="G24" s="1113" t="s">
        <v>195</v>
      </c>
      <c r="H24" s="1464"/>
      <c r="I24" s="118"/>
      <c r="J24" s="1458"/>
      <c r="K24" s="122"/>
      <c r="L24" s="118"/>
      <c r="M24" s="1458"/>
      <c r="N24" s="122"/>
      <c r="O24" s="118"/>
      <c r="P24" s="1458"/>
      <c r="Q24" s="122"/>
      <c r="R24" s="118"/>
      <c r="S24" s="1458"/>
      <c r="T24" s="81"/>
      <c r="U24" s="462">
        <v>1335</v>
      </c>
      <c r="V24" s="462">
        <v>1281</v>
      </c>
      <c r="W24" s="462">
        <v>1255</v>
      </c>
      <c r="X24" s="462">
        <v>1221</v>
      </c>
    </row>
    <row r="25" spans="1:24" s="462" customFormat="1" ht="30" customHeight="1">
      <c r="A25" s="1124" t="s">
        <v>296</v>
      </c>
      <c r="B25" s="1125" t="s">
        <v>191</v>
      </c>
      <c r="C25" s="1126" t="s">
        <v>176</v>
      </c>
      <c r="D25" s="1127" t="s">
        <v>53</v>
      </c>
      <c r="E25" s="1128" t="s">
        <v>190</v>
      </c>
      <c r="F25" s="1129">
        <v>37.5</v>
      </c>
      <c r="G25" s="1127" t="s">
        <v>192</v>
      </c>
      <c r="H25" s="1464"/>
      <c r="I25" s="118"/>
      <c r="J25" s="1458"/>
      <c r="K25" s="122"/>
      <c r="L25" s="118"/>
      <c r="M25" s="1458"/>
      <c r="N25" s="122"/>
      <c r="O25" s="118"/>
      <c r="P25" s="1458"/>
      <c r="Q25" s="122"/>
      <c r="R25" s="118"/>
      <c r="S25" s="1458"/>
      <c r="T25" s="81"/>
      <c r="U25" s="462">
        <v>2002</v>
      </c>
      <c r="V25" s="462">
        <v>1921</v>
      </c>
      <c r="W25" s="462">
        <v>1883</v>
      </c>
      <c r="X25" s="462">
        <v>1831</v>
      </c>
    </row>
    <row r="26" spans="1:24" s="462" customFormat="1" ht="30" customHeight="1">
      <c r="A26" s="1115" t="s">
        <v>297</v>
      </c>
      <c r="B26" s="1130" t="s">
        <v>191</v>
      </c>
      <c r="C26" s="1126" t="s">
        <v>176</v>
      </c>
      <c r="D26" s="1127" t="s">
        <v>53</v>
      </c>
      <c r="E26" s="1126" t="s">
        <v>190</v>
      </c>
      <c r="F26" s="1127">
        <v>50</v>
      </c>
      <c r="G26" s="1129" t="s">
        <v>127</v>
      </c>
      <c r="H26" s="1464"/>
      <c r="I26" s="118"/>
      <c r="J26" s="1458"/>
      <c r="K26" s="122"/>
      <c r="L26" s="118"/>
      <c r="M26" s="1458"/>
      <c r="N26" s="122"/>
      <c r="O26" s="118"/>
      <c r="P26" s="1458"/>
      <c r="Q26" s="122"/>
      <c r="R26" s="118"/>
      <c r="S26" s="1458"/>
      <c r="T26" s="81"/>
      <c r="U26" s="462">
        <v>2542</v>
      </c>
      <c r="V26" s="462">
        <v>2441</v>
      </c>
      <c r="W26" s="462">
        <v>2391</v>
      </c>
      <c r="X26" s="462">
        <v>2326</v>
      </c>
    </row>
    <row r="27" spans="1:24" s="462" customFormat="1" ht="30" customHeight="1" thickBot="1">
      <c r="A27" s="1116" t="s">
        <v>488</v>
      </c>
      <c r="B27" s="1131" t="s">
        <v>489</v>
      </c>
      <c r="C27" s="1132" t="s">
        <v>176</v>
      </c>
      <c r="D27" s="1133" t="s">
        <v>53</v>
      </c>
      <c r="E27" s="1132" t="s">
        <v>490</v>
      </c>
      <c r="F27" s="1133">
        <v>65</v>
      </c>
      <c r="G27" s="1133" t="s">
        <v>491</v>
      </c>
      <c r="H27" s="1464"/>
      <c r="I27" s="118"/>
      <c r="J27" s="1458"/>
      <c r="K27" s="122"/>
      <c r="L27" s="118"/>
      <c r="M27" s="1458"/>
      <c r="N27" s="122"/>
      <c r="O27" s="118"/>
      <c r="P27" s="1458"/>
      <c r="Q27" s="122"/>
      <c r="R27" s="118"/>
      <c r="S27" s="1458"/>
      <c r="T27" s="81"/>
      <c r="U27" s="462">
        <v>3037</v>
      </c>
      <c r="V27" s="462">
        <v>2975</v>
      </c>
      <c r="W27" s="462">
        <v>2887</v>
      </c>
      <c r="X27" s="462">
        <v>2798</v>
      </c>
    </row>
    <row r="28" spans="1:24" s="514" customFormat="1" ht="30" customHeight="1">
      <c r="A28" s="1124" t="s">
        <v>298</v>
      </c>
      <c r="B28" s="1125" t="s">
        <v>59</v>
      </c>
      <c r="C28" s="1128" t="s">
        <v>71</v>
      </c>
      <c r="D28" s="1129" t="s">
        <v>53</v>
      </c>
      <c r="E28" s="1128" t="s">
        <v>48</v>
      </c>
      <c r="F28" s="1129">
        <v>50</v>
      </c>
      <c r="G28" s="1129" t="s">
        <v>61</v>
      </c>
      <c r="H28" s="1464"/>
      <c r="I28" s="118"/>
      <c r="J28" s="1458"/>
      <c r="K28" s="122"/>
      <c r="L28" s="118"/>
      <c r="M28" s="1458"/>
      <c r="N28" s="122"/>
      <c r="O28" s="118"/>
      <c r="P28" s="1458"/>
      <c r="Q28" s="122"/>
      <c r="R28" s="118"/>
      <c r="S28" s="1458"/>
      <c r="T28" s="82"/>
      <c r="U28" s="515">
        <v>462</v>
      </c>
      <c r="V28" s="515">
        <v>438.9</v>
      </c>
      <c r="W28" s="515">
        <v>408.1</v>
      </c>
      <c r="X28" s="515">
        <v>385</v>
      </c>
    </row>
    <row r="29" spans="1:24" s="517" customFormat="1" ht="24" customHeight="1">
      <c r="A29" s="226" t="s">
        <v>622</v>
      </c>
      <c r="B29" s="538" t="s">
        <v>59</v>
      </c>
      <c r="C29" s="539" t="s">
        <v>71</v>
      </c>
      <c r="D29" s="540" t="s">
        <v>53</v>
      </c>
      <c r="E29" s="541" t="s">
        <v>48</v>
      </c>
      <c r="F29" s="542">
        <v>40</v>
      </c>
      <c r="G29" s="1334" t="s">
        <v>623</v>
      </c>
      <c r="H29" s="1464"/>
      <c r="I29" s="118"/>
      <c r="J29" s="1458"/>
      <c r="K29" s="122"/>
      <c r="L29" s="118"/>
      <c r="M29" s="1458"/>
      <c r="N29" s="122"/>
      <c r="O29" s="118"/>
      <c r="P29" s="1458"/>
      <c r="Q29" s="122"/>
      <c r="R29" s="118"/>
      <c r="S29" s="1458"/>
      <c r="T29" s="543"/>
      <c r="U29" s="516">
        <v>451.44</v>
      </c>
      <c r="V29" s="516">
        <v>428.86799999999994</v>
      </c>
      <c r="W29" s="516">
        <v>397.2672</v>
      </c>
      <c r="X29" s="516">
        <v>376.2</v>
      </c>
    </row>
    <row r="30" spans="1:24" s="517" customFormat="1" ht="24" customHeight="1" thickBot="1">
      <c r="A30" s="544" t="s">
        <v>624</v>
      </c>
      <c r="B30" s="545" t="s">
        <v>59</v>
      </c>
      <c r="C30" s="546" t="s">
        <v>71</v>
      </c>
      <c r="D30" s="547" t="s">
        <v>53</v>
      </c>
      <c r="E30" s="548" t="s">
        <v>48</v>
      </c>
      <c r="F30" s="549">
        <v>10</v>
      </c>
      <c r="G30" s="1454" t="s">
        <v>625</v>
      </c>
      <c r="H30" s="1464"/>
      <c r="I30" s="1458"/>
      <c r="J30" s="1458"/>
      <c r="K30" s="122"/>
      <c r="L30" s="1458"/>
      <c r="M30" s="1458"/>
      <c r="N30" s="122"/>
      <c r="O30" s="1458"/>
      <c r="P30" s="1458"/>
      <c r="Q30" s="122"/>
      <c r="R30" s="1458"/>
      <c r="S30" s="1458"/>
      <c r="T30" s="543"/>
      <c r="U30" s="518">
        <v>146.51999999999998</v>
      </c>
      <c r="V30" s="518">
        <v>139.194</v>
      </c>
      <c r="W30" s="518">
        <v>128.9376</v>
      </c>
      <c r="X30" s="518">
        <v>122.1</v>
      </c>
    </row>
    <row r="31" spans="1:24" s="514" customFormat="1" ht="30" customHeight="1">
      <c r="A31" s="1124" t="s">
        <v>218</v>
      </c>
      <c r="B31" s="1125" t="s">
        <v>219</v>
      </c>
      <c r="C31" s="1128" t="s">
        <v>220</v>
      </c>
      <c r="D31" s="1129" t="s">
        <v>53</v>
      </c>
      <c r="E31" s="1128" t="s">
        <v>57</v>
      </c>
      <c r="F31" s="1129">
        <v>30</v>
      </c>
      <c r="G31" s="1129" t="s">
        <v>44</v>
      </c>
      <c r="H31" s="1464"/>
      <c r="I31" s="118"/>
      <c r="J31" s="1458"/>
      <c r="K31" s="122"/>
      <c r="L31" s="118"/>
      <c r="M31" s="1458"/>
      <c r="N31" s="122"/>
      <c r="O31" s="118"/>
      <c r="P31" s="1458"/>
      <c r="Q31" s="122"/>
      <c r="R31" s="118"/>
      <c r="S31" s="1458"/>
      <c r="T31" s="82"/>
      <c r="U31" s="519">
        <v>381.7</v>
      </c>
      <c r="V31" s="519">
        <v>347.6</v>
      </c>
      <c r="W31" s="519">
        <v>308</v>
      </c>
      <c r="X31" s="520">
        <v>284.9</v>
      </c>
    </row>
    <row r="32" spans="1:24" s="514" customFormat="1" ht="30" customHeight="1" thickBot="1">
      <c r="A32" s="1115" t="s">
        <v>221</v>
      </c>
      <c r="B32" s="1130" t="s">
        <v>219</v>
      </c>
      <c r="C32" s="1126" t="s">
        <v>220</v>
      </c>
      <c r="D32" s="1126" t="s">
        <v>53</v>
      </c>
      <c r="E32" s="1126" t="s">
        <v>58</v>
      </c>
      <c r="F32" s="1127">
        <v>30</v>
      </c>
      <c r="G32" s="1127" t="s">
        <v>44</v>
      </c>
      <c r="H32" s="1464"/>
      <c r="I32" s="118"/>
      <c r="J32" s="1458"/>
      <c r="K32" s="122"/>
      <c r="L32" s="118"/>
      <c r="M32" s="1458"/>
      <c r="N32" s="122"/>
      <c r="O32" s="118"/>
      <c r="P32" s="1458"/>
      <c r="Q32" s="122"/>
      <c r="R32" s="118"/>
      <c r="S32" s="1458"/>
      <c r="T32" s="82"/>
      <c r="U32" s="521">
        <v>602.8</v>
      </c>
      <c r="V32" s="521">
        <v>547.8</v>
      </c>
      <c r="W32" s="521">
        <v>481.8</v>
      </c>
      <c r="X32" s="522">
        <v>445.5</v>
      </c>
    </row>
    <row r="33" spans="1:19" s="82" customFormat="1" ht="30" customHeight="1">
      <c r="A33" s="1124" t="s">
        <v>299</v>
      </c>
      <c r="B33" s="1134" t="s">
        <v>177</v>
      </c>
      <c r="C33" s="1128" t="s">
        <v>71</v>
      </c>
      <c r="D33" s="1129" t="s">
        <v>53</v>
      </c>
      <c r="E33" s="1128" t="s">
        <v>22</v>
      </c>
      <c r="F33" s="1129">
        <v>60</v>
      </c>
      <c r="G33" s="1129" t="s">
        <v>21</v>
      </c>
      <c r="H33" s="1464"/>
      <c r="I33" s="118"/>
      <c r="J33" s="1458"/>
      <c r="K33" s="122"/>
      <c r="L33" s="118"/>
      <c r="M33" s="1458"/>
      <c r="N33" s="122"/>
      <c r="O33" s="118"/>
      <c r="P33" s="1458"/>
      <c r="Q33" s="122"/>
      <c r="R33" s="118"/>
      <c r="S33" s="1458"/>
    </row>
    <row r="34" spans="1:19" s="82" customFormat="1" ht="30" customHeight="1" thickBot="1">
      <c r="A34" s="1135" t="s">
        <v>300</v>
      </c>
      <c r="B34" s="1136" t="s">
        <v>178</v>
      </c>
      <c r="C34" s="1137" t="s">
        <v>71</v>
      </c>
      <c r="D34" s="1138" t="s">
        <v>53</v>
      </c>
      <c r="E34" s="1132" t="s">
        <v>121</v>
      </c>
      <c r="F34" s="1133">
        <v>48.9</v>
      </c>
      <c r="G34" s="1133" t="s">
        <v>122</v>
      </c>
      <c r="H34" s="1464"/>
      <c r="I34" s="118"/>
      <c r="J34" s="1458"/>
      <c r="K34" s="122"/>
      <c r="L34" s="118"/>
      <c r="M34" s="1458"/>
      <c r="N34" s="122"/>
      <c r="O34" s="118"/>
      <c r="P34" s="1458"/>
      <c r="Q34" s="122"/>
      <c r="R34" s="118"/>
      <c r="S34" s="1458"/>
    </row>
    <row r="35" spans="1:19" s="83" customFormat="1" ht="28.5" customHeight="1">
      <c r="A35" s="1139" t="s">
        <v>246</v>
      </c>
      <c r="B35" s="1140" t="s">
        <v>243</v>
      </c>
      <c r="C35" s="1141" t="s">
        <v>71</v>
      </c>
      <c r="D35" s="1113" t="s">
        <v>53</v>
      </c>
      <c r="E35" s="1142" t="s">
        <v>718</v>
      </c>
      <c r="F35" s="1143">
        <v>60</v>
      </c>
      <c r="G35" s="1144" t="s">
        <v>21</v>
      </c>
      <c r="H35" s="1464"/>
      <c r="I35" s="118"/>
      <c r="J35" s="1459"/>
      <c r="K35" s="122"/>
      <c r="L35" s="118"/>
      <c r="M35" s="1459"/>
      <c r="N35" s="122"/>
      <c r="O35" s="118"/>
      <c r="P35" s="1459"/>
      <c r="Q35" s="122"/>
      <c r="R35" s="118"/>
      <c r="S35" s="1459"/>
    </row>
    <row r="36" spans="1:19" s="83" customFormat="1" ht="28.5" customHeight="1">
      <c r="A36" s="1145" t="s">
        <v>245</v>
      </c>
      <c r="B36" s="1146" t="s">
        <v>243</v>
      </c>
      <c r="C36" s="1147" t="s">
        <v>71</v>
      </c>
      <c r="D36" s="1129" t="s">
        <v>53</v>
      </c>
      <c r="E36" s="1148" t="s">
        <v>774</v>
      </c>
      <c r="F36" s="1149">
        <v>10</v>
      </c>
      <c r="G36" s="1150" t="s">
        <v>86</v>
      </c>
      <c r="H36" s="1464"/>
      <c r="I36" s="118"/>
      <c r="J36" s="1459"/>
      <c r="K36" s="122"/>
      <c r="L36" s="118"/>
      <c r="M36" s="1459"/>
      <c r="N36" s="122"/>
      <c r="O36" s="118"/>
      <c r="P36" s="1459"/>
      <c r="Q36" s="122"/>
      <c r="R36" s="118"/>
      <c r="S36" s="1459"/>
    </row>
    <row r="37" spans="1:19" s="83" customFormat="1" ht="28.5" customHeight="1">
      <c r="A37" s="1145" t="s">
        <v>244</v>
      </c>
      <c r="B37" s="1146" t="s">
        <v>243</v>
      </c>
      <c r="C37" s="1147" t="s">
        <v>71</v>
      </c>
      <c r="D37" s="1129" t="s">
        <v>53</v>
      </c>
      <c r="E37" s="1148" t="s">
        <v>774</v>
      </c>
      <c r="F37" s="1149">
        <v>25</v>
      </c>
      <c r="G37" s="1150" t="s">
        <v>195</v>
      </c>
      <c r="H37" s="1464"/>
      <c r="I37" s="118"/>
      <c r="J37" s="1459"/>
      <c r="K37" s="122"/>
      <c r="L37" s="118"/>
      <c r="M37" s="1459"/>
      <c r="N37" s="122"/>
      <c r="O37" s="118"/>
      <c r="P37" s="1459"/>
      <c r="Q37" s="122"/>
      <c r="R37" s="118"/>
      <c r="S37" s="1459"/>
    </row>
    <row r="38" spans="1:19" s="281" customFormat="1" ht="28.5" customHeight="1">
      <c r="A38" s="1151" t="s">
        <v>772</v>
      </c>
      <c r="B38" s="1146" t="s">
        <v>243</v>
      </c>
      <c r="C38" s="1147" t="s">
        <v>71</v>
      </c>
      <c r="D38" s="1129" t="s">
        <v>53</v>
      </c>
      <c r="E38" s="1148" t="s">
        <v>774</v>
      </c>
      <c r="F38" s="879">
        <v>37.5</v>
      </c>
      <c r="G38" s="1152" t="s">
        <v>192</v>
      </c>
      <c r="H38" s="1464"/>
      <c r="I38" s="118"/>
      <c r="J38" s="1459"/>
      <c r="K38" s="122"/>
      <c r="L38" s="118"/>
      <c r="M38" s="1459"/>
      <c r="N38" s="122"/>
      <c r="O38" s="118"/>
      <c r="P38" s="1459"/>
      <c r="Q38" s="122"/>
      <c r="R38" s="118"/>
      <c r="S38" s="1459"/>
    </row>
    <row r="39" spans="1:19" s="281" customFormat="1" ht="33" customHeight="1" thickBot="1">
      <c r="A39" s="1151" t="s">
        <v>773</v>
      </c>
      <c r="B39" s="1146" t="s">
        <v>243</v>
      </c>
      <c r="C39" s="1147" t="s">
        <v>71</v>
      </c>
      <c r="D39" s="1129" t="s">
        <v>53</v>
      </c>
      <c r="E39" s="1148" t="s">
        <v>774</v>
      </c>
      <c r="F39" s="879">
        <v>50</v>
      </c>
      <c r="G39" s="1152" t="s">
        <v>127</v>
      </c>
      <c r="H39" s="1464"/>
      <c r="I39" s="118"/>
      <c r="J39" s="1459"/>
      <c r="K39" s="122"/>
      <c r="L39" s="118"/>
      <c r="M39" s="1459"/>
      <c r="N39" s="122"/>
      <c r="O39" s="118"/>
      <c r="P39" s="1459"/>
      <c r="Q39" s="122"/>
      <c r="R39" s="118"/>
      <c r="S39" s="1459"/>
    </row>
    <row r="40" spans="1:24" s="462" customFormat="1" ht="30" customHeight="1">
      <c r="A40" s="1110" t="s">
        <v>224</v>
      </c>
      <c r="B40" s="1153" t="s">
        <v>180</v>
      </c>
      <c r="C40" s="1112" t="s">
        <v>73</v>
      </c>
      <c r="D40" s="1113" t="s">
        <v>53</v>
      </c>
      <c r="E40" s="1112" t="s">
        <v>718</v>
      </c>
      <c r="F40" s="1113">
        <v>20</v>
      </c>
      <c r="G40" s="1113" t="s">
        <v>54</v>
      </c>
      <c r="H40" s="1464"/>
      <c r="I40" s="118"/>
      <c r="J40" s="1458"/>
      <c r="K40" s="122"/>
      <c r="L40" s="118"/>
      <c r="M40" s="1458"/>
      <c r="N40" s="122"/>
      <c r="O40" s="118"/>
      <c r="P40" s="1458"/>
      <c r="Q40" s="122"/>
      <c r="R40" s="118"/>
      <c r="S40" s="1458"/>
      <c r="T40" s="81"/>
      <c r="U40" s="462">
        <v>1785</v>
      </c>
      <c r="V40" s="462">
        <v>1551</v>
      </c>
      <c r="W40" s="462">
        <v>1481</v>
      </c>
      <c r="X40" s="462">
        <v>1439</v>
      </c>
    </row>
    <row r="41" spans="1:24" s="462" customFormat="1" ht="30" customHeight="1">
      <c r="A41" s="1115" t="s">
        <v>225</v>
      </c>
      <c r="B41" s="1154" t="s">
        <v>181</v>
      </c>
      <c r="C41" s="1126" t="s">
        <v>73</v>
      </c>
      <c r="D41" s="1127" t="s">
        <v>53</v>
      </c>
      <c r="E41" s="1126" t="s">
        <v>718</v>
      </c>
      <c r="F41" s="1127">
        <v>50</v>
      </c>
      <c r="G41" s="1127" t="s">
        <v>127</v>
      </c>
      <c r="H41" s="1464"/>
      <c r="I41" s="118"/>
      <c r="J41" s="1458"/>
      <c r="K41" s="122"/>
      <c r="L41" s="118"/>
      <c r="M41" s="1458"/>
      <c r="N41" s="122"/>
      <c r="O41" s="118"/>
      <c r="P41" s="1458"/>
      <c r="Q41" s="122"/>
      <c r="R41" s="118"/>
      <c r="S41" s="1458"/>
      <c r="T41" s="81"/>
      <c r="U41" s="462">
        <v>4463</v>
      </c>
      <c r="V41" s="462">
        <v>3878</v>
      </c>
      <c r="W41" s="462">
        <v>3702</v>
      </c>
      <c r="X41" s="462">
        <v>3597</v>
      </c>
    </row>
    <row r="42" spans="1:24" s="462" customFormat="1" ht="30" customHeight="1">
      <c r="A42" s="1124" t="s">
        <v>226</v>
      </c>
      <c r="B42" s="1134" t="s">
        <v>180</v>
      </c>
      <c r="C42" s="1128" t="s">
        <v>73</v>
      </c>
      <c r="D42" s="1129" t="s">
        <v>53</v>
      </c>
      <c r="E42" s="1126" t="s">
        <v>718</v>
      </c>
      <c r="F42" s="1155">
        <v>100</v>
      </c>
      <c r="G42" s="1155" t="s">
        <v>128</v>
      </c>
      <c r="H42" s="1464"/>
      <c r="I42" s="118"/>
      <c r="J42" s="1458"/>
      <c r="K42" s="122"/>
      <c r="L42" s="118"/>
      <c r="M42" s="1458"/>
      <c r="N42" s="122"/>
      <c r="O42" s="118"/>
      <c r="P42" s="1458"/>
      <c r="Q42" s="122"/>
      <c r="R42" s="118"/>
      <c r="S42" s="1458"/>
      <c r="T42" s="81"/>
      <c r="U42" s="462">
        <v>8927</v>
      </c>
      <c r="V42" s="462">
        <v>7756</v>
      </c>
      <c r="W42" s="462">
        <v>7404</v>
      </c>
      <c r="X42" s="462">
        <v>7194</v>
      </c>
    </row>
    <row r="43" spans="1:24" s="462" customFormat="1" ht="30" customHeight="1" thickBot="1">
      <c r="A43" s="1114" t="s">
        <v>227</v>
      </c>
      <c r="B43" s="1156" t="s">
        <v>181</v>
      </c>
      <c r="C43" s="1120" t="s">
        <v>73</v>
      </c>
      <c r="D43" s="1121" t="s">
        <v>53</v>
      </c>
      <c r="E43" s="1157" t="s">
        <v>718</v>
      </c>
      <c r="F43" s="1121">
        <v>100</v>
      </c>
      <c r="G43" s="1121" t="s">
        <v>129</v>
      </c>
      <c r="H43" s="1464"/>
      <c r="I43" s="118"/>
      <c r="J43" s="1458"/>
      <c r="K43" s="122"/>
      <c r="L43" s="118"/>
      <c r="M43" s="1458"/>
      <c r="N43" s="122"/>
      <c r="O43" s="118"/>
      <c r="P43" s="1458"/>
      <c r="Q43" s="122"/>
      <c r="R43" s="118"/>
      <c r="S43" s="1458"/>
      <c r="T43" s="81"/>
      <c r="U43" s="462">
        <v>8927</v>
      </c>
      <c r="V43" s="462">
        <v>7756</v>
      </c>
      <c r="W43" s="462">
        <v>7404</v>
      </c>
      <c r="X43" s="462">
        <v>7194</v>
      </c>
    </row>
    <row r="44" spans="1:24" s="293" customFormat="1" ht="24.75" customHeight="1">
      <c r="A44" s="614" t="s">
        <v>775</v>
      </c>
      <c r="B44" s="615" t="s">
        <v>180</v>
      </c>
      <c r="C44" s="616" t="s">
        <v>73</v>
      </c>
      <c r="D44" s="616" t="s">
        <v>53</v>
      </c>
      <c r="E44" s="617" t="s">
        <v>718</v>
      </c>
      <c r="F44" s="618">
        <v>20</v>
      </c>
      <c r="G44" s="618" t="s">
        <v>54</v>
      </c>
      <c r="H44" s="1464"/>
      <c r="I44" s="118"/>
      <c r="J44" s="1458"/>
      <c r="K44" s="122"/>
      <c r="L44" s="118"/>
      <c r="M44" s="1458"/>
      <c r="N44" s="122"/>
      <c r="O44" s="118"/>
      <c r="P44" s="1458"/>
      <c r="Q44" s="122"/>
      <c r="R44" s="118"/>
      <c r="S44" s="1458"/>
      <c r="T44" s="619"/>
      <c r="U44" s="293">
        <v>1239</v>
      </c>
      <c r="V44" s="293">
        <v>1140</v>
      </c>
      <c r="W44" s="293">
        <v>1095</v>
      </c>
      <c r="X44" s="293">
        <v>1051</v>
      </c>
    </row>
    <row r="45" spans="1:24" s="293" customFormat="1" ht="24.75" customHeight="1">
      <c r="A45" s="620" t="s">
        <v>776</v>
      </c>
      <c r="B45" s="621" t="s">
        <v>181</v>
      </c>
      <c r="C45" s="622" t="s">
        <v>73</v>
      </c>
      <c r="D45" s="622" t="s">
        <v>53</v>
      </c>
      <c r="E45" s="623" t="s">
        <v>718</v>
      </c>
      <c r="F45" s="624">
        <v>50</v>
      </c>
      <c r="G45" s="624" t="s">
        <v>127</v>
      </c>
      <c r="H45" s="1464"/>
      <c r="I45" s="118"/>
      <c r="J45" s="1458"/>
      <c r="K45" s="122"/>
      <c r="L45" s="118"/>
      <c r="M45" s="1458"/>
      <c r="N45" s="122"/>
      <c r="O45" s="118"/>
      <c r="P45" s="1458"/>
      <c r="Q45" s="122"/>
      <c r="R45" s="118"/>
      <c r="S45" s="1458"/>
      <c r="T45" s="619"/>
      <c r="U45" s="293">
        <v>3097</v>
      </c>
      <c r="V45" s="293">
        <v>2850</v>
      </c>
      <c r="W45" s="293">
        <v>2736</v>
      </c>
      <c r="X45" s="293">
        <v>2627</v>
      </c>
    </row>
    <row r="46" spans="1:24" s="293" customFormat="1" ht="24.75" customHeight="1">
      <c r="A46" s="620" t="s">
        <v>777</v>
      </c>
      <c r="B46" s="621" t="s">
        <v>180</v>
      </c>
      <c r="C46" s="622" t="s">
        <v>73</v>
      </c>
      <c r="D46" s="622" t="s">
        <v>53</v>
      </c>
      <c r="E46" s="623" t="s">
        <v>718</v>
      </c>
      <c r="F46" s="624">
        <v>100</v>
      </c>
      <c r="G46" s="624" t="s">
        <v>128</v>
      </c>
      <c r="H46" s="1464"/>
      <c r="I46" s="118"/>
      <c r="J46" s="1458"/>
      <c r="K46" s="122"/>
      <c r="L46" s="118"/>
      <c r="M46" s="1458"/>
      <c r="N46" s="122"/>
      <c r="O46" s="118"/>
      <c r="P46" s="1458"/>
      <c r="Q46" s="122"/>
      <c r="R46" s="118"/>
      <c r="S46" s="1458"/>
      <c r="T46" s="619"/>
      <c r="U46" s="293">
        <v>6194</v>
      </c>
      <c r="V46" s="293">
        <v>5700</v>
      </c>
      <c r="W46" s="293">
        <v>5473</v>
      </c>
      <c r="X46" s="293">
        <v>5253</v>
      </c>
    </row>
    <row r="47" spans="1:24" s="293" customFormat="1" ht="24.75" customHeight="1" thickBot="1">
      <c r="A47" s="625" t="s">
        <v>778</v>
      </c>
      <c r="B47" s="626" t="s">
        <v>181</v>
      </c>
      <c r="C47" s="627" t="s">
        <v>73</v>
      </c>
      <c r="D47" s="627" t="s">
        <v>53</v>
      </c>
      <c r="E47" s="628" t="s">
        <v>718</v>
      </c>
      <c r="F47" s="629">
        <v>100</v>
      </c>
      <c r="G47" s="629" t="s">
        <v>129</v>
      </c>
      <c r="H47" s="1464"/>
      <c r="I47" s="118"/>
      <c r="J47" s="1458"/>
      <c r="K47" s="122"/>
      <c r="L47" s="118"/>
      <c r="M47" s="1458"/>
      <c r="N47" s="122"/>
      <c r="O47" s="118"/>
      <c r="P47" s="1458"/>
      <c r="Q47" s="122"/>
      <c r="R47" s="118"/>
      <c r="S47" s="1458"/>
      <c r="T47" s="619"/>
      <c r="U47" s="293">
        <v>6194</v>
      </c>
      <c r="V47" s="293">
        <v>5700</v>
      </c>
      <c r="W47" s="293">
        <v>5473</v>
      </c>
      <c r="X47" s="293">
        <v>5253</v>
      </c>
    </row>
    <row r="48" spans="1:19" s="251" customFormat="1" ht="30" customHeight="1" thickBot="1">
      <c r="A48" s="282" t="s">
        <v>681</v>
      </c>
      <c r="B48" s="283" t="s">
        <v>682</v>
      </c>
      <c r="C48" s="284" t="s">
        <v>73</v>
      </c>
      <c r="D48" s="284" t="s">
        <v>53</v>
      </c>
      <c r="E48" s="284" t="s">
        <v>683</v>
      </c>
      <c r="F48" s="284">
        <v>100</v>
      </c>
      <c r="G48" s="285" t="s">
        <v>129</v>
      </c>
      <c r="H48" s="1464"/>
      <c r="I48" s="1460"/>
      <c r="J48" s="1459"/>
      <c r="K48" s="122"/>
      <c r="L48" s="1460"/>
      <c r="M48" s="1459"/>
      <c r="N48" s="122"/>
      <c r="O48" s="1460"/>
      <c r="P48" s="1459"/>
      <c r="Q48" s="122"/>
      <c r="R48" s="1460"/>
      <c r="S48" s="1459"/>
    </row>
    <row r="49" spans="1:24" s="462" customFormat="1" ht="30" customHeight="1">
      <c r="A49" s="226" t="s">
        <v>301</v>
      </c>
      <c r="B49" s="1158" t="s">
        <v>228</v>
      </c>
      <c r="C49" s="1159" t="s">
        <v>71</v>
      </c>
      <c r="D49" s="1160" t="s">
        <v>53</v>
      </c>
      <c r="E49" s="1161" t="s">
        <v>57</v>
      </c>
      <c r="F49" s="1160">
        <v>200</v>
      </c>
      <c r="G49" s="1160" t="s">
        <v>18</v>
      </c>
      <c r="H49" s="1464"/>
      <c r="I49" s="118"/>
      <c r="J49" s="1458"/>
      <c r="K49" s="122"/>
      <c r="L49" s="118"/>
      <c r="M49" s="1458"/>
      <c r="N49" s="122"/>
      <c r="O49" s="118"/>
      <c r="P49" s="1458"/>
      <c r="Q49" s="122"/>
      <c r="R49" s="118"/>
      <c r="S49" s="1458"/>
      <c r="T49" s="81"/>
      <c r="U49" s="523">
        <v>1889.8</v>
      </c>
      <c r="V49" s="523">
        <v>1799.6</v>
      </c>
      <c r="W49" s="523">
        <v>1681.9</v>
      </c>
      <c r="X49" s="523">
        <v>1601.6</v>
      </c>
    </row>
    <row r="50" spans="1:24" s="462" customFormat="1" ht="30" customHeight="1">
      <c r="A50" s="1162" t="s">
        <v>302</v>
      </c>
      <c r="B50" s="538" t="s">
        <v>182</v>
      </c>
      <c r="C50" s="1159" t="s">
        <v>71</v>
      </c>
      <c r="D50" s="1163" t="s">
        <v>53</v>
      </c>
      <c r="E50" s="1159" t="s">
        <v>58</v>
      </c>
      <c r="F50" s="1163">
        <v>200</v>
      </c>
      <c r="G50" s="1163" t="s">
        <v>18</v>
      </c>
      <c r="H50" s="1464"/>
      <c r="I50" s="118"/>
      <c r="J50" s="1458"/>
      <c r="K50" s="122"/>
      <c r="L50" s="118"/>
      <c r="M50" s="1458"/>
      <c r="N50" s="122"/>
      <c r="O50" s="118"/>
      <c r="P50" s="1458"/>
      <c r="Q50" s="122"/>
      <c r="R50" s="118"/>
      <c r="S50" s="1458"/>
      <c r="T50" s="81"/>
      <c r="U50" s="523">
        <v>2888.6</v>
      </c>
      <c r="V50" s="524">
        <v>2752.2</v>
      </c>
      <c r="W50" s="524">
        <v>2574</v>
      </c>
      <c r="X50" s="524">
        <v>2459.6</v>
      </c>
    </row>
    <row r="51" spans="1:24" s="462" customFormat="1" ht="30" customHeight="1" thickBot="1">
      <c r="A51" s="1162" t="s">
        <v>303</v>
      </c>
      <c r="B51" s="538" t="s">
        <v>183</v>
      </c>
      <c r="C51" s="1159" t="s">
        <v>71</v>
      </c>
      <c r="D51" s="1163" t="s">
        <v>53</v>
      </c>
      <c r="E51" s="1159" t="s">
        <v>19</v>
      </c>
      <c r="F51" s="1163">
        <v>200</v>
      </c>
      <c r="G51" s="1163" t="s">
        <v>18</v>
      </c>
      <c r="H51" s="1464"/>
      <c r="I51" s="118"/>
      <c r="J51" s="1458"/>
      <c r="K51" s="122"/>
      <c r="L51" s="118"/>
      <c r="M51" s="1458"/>
      <c r="N51" s="122"/>
      <c r="O51" s="118"/>
      <c r="P51" s="1458"/>
      <c r="Q51" s="122"/>
      <c r="R51" s="118"/>
      <c r="S51" s="1458"/>
      <c r="T51" s="81"/>
      <c r="U51" s="525">
        <v>3003</v>
      </c>
      <c r="V51" s="525">
        <v>2888.6</v>
      </c>
      <c r="W51" s="525">
        <v>2702.7</v>
      </c>
      <c r="X51" s="525">
        <v>2574</v>
      </c>
    </row>
    <row r="52" spans="1:24" s="81" customFormat="1" ht="30" customHeight="1">
      <c r="A52" s="780" t="s">
        <v>1231</v>
      </c>
      <c r="B52" s="781" t="s">
        <v>1127</v>
      </c>
      <c r="C52" s="782" t="s">
        <v>217</v>
      </c>
      <c r="D52" s="783" t="s">
        <v>53</v>
      </c>
      <c r="E52" s="784" t="s">
        <v>1232</v>
      </c>
      <c r="F52" s="785"/>
      <c r="G52" s="783" t="s">
        <v>18</v>
      </c>
      <c r="H52" s="1464"/>
      <c r="I52" s="118"/>
      <c r="J52" s="1458"/>
      <c r="K52" s="122"/>
      <c r="L52" s="118"/>
      <c r="M52" s="1458"/>
      <c r="N52" s="122"/>
      <c r="O52" s="118"/>
      <c r="P52" s="1458"/>
      <c r="Q52" s="122"/>
      <c r="R52" s="118"/>
      <c r="S52" s="1458"/>
      <c r="U52" s="760">
        <v>3635</v>
      </c>
      <c r="V52" s="760">
        <v>3497</v>
      </c>
      <c r="W52" s="760">
        <v>3272</v>
      </c>
      <c r="X52" s="760">
        <v>3116</v>
      </c>
    </row>
    <row r="53" spans="1:24" s="81" customFormat="1" ht="30" customHeight="1" thickBot="1">
      <c r="A53" s="544" t="s">
        <v>1126</v>
      </c>
      <c r="B53" s="545" t="s">
        <v>1127</v>
      </c>
      <c r="C53" s="1164" t="s">
        <v>217</v>
      </c>
      <c r="D53" s="1165" t="s">
        <v>53</v>
      </c>
      <c r="E53" s="1164" t="s">
        <v>1128</v>
      </c>
      <c r="F53" s="1165"/>
      <c r="G53" s="1165" t="s">
        <v>18</v>
      </c>
      <c r="H53" s="1464"/>
      <c r="I53" s="118"/>
      <c r="J53" s="1458"/>
      <c r="K53" s="122"/>
      <c r="L53" s="118"/>
      <c r="M53" s="1458"/>
      <c r="N53" s="122"/>
      <c r="O53" s="118"/>
      <c r="P53" s="1458"/>
      <c r="Q53" s="122"/>
      <c r="R53" s="118"/>
      <c r="S53" s="1458"/>
      <c r="U53" s="760">
        <v>3874</v>
      </c>
      <c r="V53" s="760">
        <v>3727</v>
      </c>
      <c r="W53" s="760">
        <v>3487</v>
      </c>
      <c r="X53" s="760">
        <v>3321</v>
      </c>
    </row>
    <row r="54" spans="1:19" s="145" customFormat="1" ht="24.75" customHeight="1">
      <c r="A54" s="250" t="s">
        <v>594</v>
      </c>
      <c r="B54" s="144" t="s">
        <v>179</v>
      </c>
      <c r="C54" s="147" t="s">
        <v>71</v>
      </c>
      <c r="D54" s="148" t="s">
        <v>53</v>
      </c>
      <c r="E54" s="147" t="s">
        <v>24</v>
      </c>
      <c r="F54" s="148">
        <v>60</v>
      </c>
      <c r="G54" s="148" t="s">
        <v>25</v>
      </c>
      <c r="H54" s="1464"/>
      <c r="I54" s="1461"/>
      <c r="J54" s="1462"/>
      <c r="K54" s="122"/>
      <c r="L54" s="1461"/>
      <c r="M54" s="1462"/>
      <c r="N54" s="122"/>
      <c r="O54" s="1461"/>
      <c r="P54" s="1462"/>
      <c r="Q54" s="122"/>
      <c r="R54" s="1461"/>
      <c r="S54" s="1462"/>
    </row>
    <row r="55" spans="1:24" s="167" customFormat="1" ht="24.75" customHeight="1">
      <c r="A55" s="834" t="s">
        <v>1080</v>
      </c>
      <c r="B55" s="835" t="s">
        <v>595</v>
      </c>
      <c r="C55" s="228" t="s">
        <v>71</v>
      </c>
      <c r="D55" s="229" t="s">
        <v>53</v>
      </c>
      <c r="E55" s="228"/>
      <c r="F55" s="229">
        <v>30</v>
      </c>
      <c r="G55" s="229" t="s">
        <v>32</v>
      </c>
      <c r="H55" s="1464"/>
      <c r="I55" s="1461"/>
      <c r="J55" s="1462"/>
      <c r="K55" s="122"/>
      <c r="L55" s="1461"/>
      <c r="M55" s="1462"/>
      <c r="N55" s="122"/>
      <c r="O55" s="1461"/>
      <c r="P55" s="1462"/>
      <c r="Q55" s="122"/>
      <c r="R55" s="1461"/>
      <c r="S55" s="1462"/>
      <c r="U55" s="167">
        <v>2255</v>
      </c>
      <c r="V55" s="167">
        <v>2050</v>
      </c>
      <c r="W55" s="167">
        <v>1950</v>
      </c>
      <c r="X55" s="167">
        <v>1814</v>
      </c>
    </row>
    <row r="56" spans="1:24" s="145" customFormat="1" ht="24.75" customHeight="1">
      <c r="A56" s="834" t="s">
        <v>223</v>
      </c>
      <c r="B56" s="836" t="s">
        <v>595</v>
      </c>
      <c r="C56" s="228" t="s">
        <v>71</v>
      </c>
      <c r="D56" s="229" t="s">
        <v>53</v>
      </c>
      <c r="E56" s="228"/>
      <c r="F56" s="229">
        <v>30</v>
      </c>
      <c r="G56" s="229" t="s">
        <v>596</v>
      </c>
      <c r="H56" s="1464"/>
      <c r="I56" s="1461"/>
      <c r="J56" s="1462"/>
      <c r="K56" s="122"/>
      <c r="L56" s="1461"/>
      <c r="M56" s="1462"/>
      <c r="N56" s="122"/>
      <c r="O56" s="1461"/>
      <c r="P56" s="1462"/>
      <c r="Q56" s="122"/>
      <c r="R56" s="1461"/>
      <c r="S56" s="1462"/>
      <c r="U56" s="145">
        <v>6766</v>
      </c>
      <c r="V56" s="145">
        <v>6151</v>
      </c>
      <c r="W56" s="145">
        <v>5849</v>
      </c>
      <c r="X56" s="145">
        <v>5443</v>
      </c>
    </row>
    <row r="57" spans="1:24" s="145" customFormat="1" ht="24.75" customHeight="1" thickBot="1">
      <c r="A57" s="837" t="s">
        <v>597</v>
      </c>
      <c r="B57" s="838" t="s">
        <v>595</v>
      </c>
      <c r="C57" s="230" t="s">
        <v>71</v>
      </c>
      <c r="D57" s="839" t="s">
        <v>53</v>
      </c>
      <c r="E57" s="230"/>
      <c r="F57" s="839">
        <v>60</v>
      </c>
      <c r="G57" s="839" t="s">
        <v>25</v>
      </c>
      <c r="H57" s="1464"/>
      <c r="I57" s="1461"/>
      <c r="J57" s="1462"/>
      <c r="K57" s="122"/>
      <c r="L57" s="1461"/>
      <c r="M57" s="1462"/>
      <c r="N57" s="122"/>
      <c r="O57" s="1461"/>
      <c r="P57" s="1462"/>
      <c r="Q57" s="122"/>
      <c r="R57" s="1461"/>
      <c r="S57" s="1462"/>
      <c r="U57" s="145">
        <v>13531</v>
      </c>
      <c r="V57" s="145">
        <v>12301</v>
      </c>
      <c r="W57" s="145">
        <v>11696</v>
      </c>
      <c r="X57" s="145">
        <v>10886</v>
      </c>
    </row>
    <row r="58" ht="27.75" customHeight="1"/>
    <row r="59" spans="2:19" ht="20.25">
      <c r="B59" s="1729" t="s">
        <v>45</v>
      </c>
      <c r="C59" s="1729"/>
      <c r="D59" s="1729"/>
      <c r="E59" s="1729"/>
      <c r="F59" s="1729"/>
      <c r="G59" s="1729"/>
      <c r="H59" s="1729"/>
      <c r="I59" s="1729"/>
      <c r="J59" s="1729"/>
      <c r="K59" s="1729"/>
      <c r="L59" s="1729"/>
      <c r="M59" s="1729"/>
      <c r="N59" s="1729"/>
      <c r="O59" s="1729"/>
      <c r="P59" s="1729"/>
      <c r="Q59" s="1729"/>
      <c r="R59" s="1729"/>
      <c r="S59" s="1729"/>
    </row>
    <row r="60" ht="12.75" customHeight="1" thickBot="1"/>
    <row r="61" spans="1:19" ht="15.75" customHeight="1">
      <c r="A61" s="1726" t="s">
        <v>0</v>
      </c>
      <c r="B61" s="1717" t="s">
        <v>46</v>
      </c>
      <c r="C61" s="1714" t="s">
        <v>70</v>
      </c>
      <c r="D61" s="1738" t="s">
        <v>52</v>
      </c>
      <c r="E61" s="1741" t="s">
        <v>15</v>
      </c>
      <c r="F61" s="320"/>
      <c r="G61" s="1717" t="s">
        <v>20</v>
      </c>
      <c r="H61" s="1730"/>
      <c r="I61" s="1731"/>
      <c r="J61" s="1731"/>
      <c r="K61" s="1731"/>
      <c r="L61" s="1731"/>
      <c r="M61" s="1731"/>
      <c r="N61" s="1731"/>
      <c r="O61" s="1731"/>
      <c r="P61" s="1731"/>
      <c r="Q61" s="1731"/>
      <c r="R61" s="1731"/>
      <c r="S61" s="1731"/>
    </row>
    <row r="62" spans="1:19" ht="12.75" customHeight="1">
      <c r="A62" s="1727"/>
      <c r="B62" s="1718"/>
      <c r="C62" s="1715"/>
      <c r="D62" s="1739"/>
      <c r="E62" s="1742"/>
      <c r="F62" s="321"/>
      <c r="G62" s="1718"/>
      <c r="H62" s="1732"/>
      <c r="I62" s="1733"/>
      <c r="J62" s="1733"/>
      <c r="K62" s="1733"/>
      <c r="L62" s="1733"/>
      <c r="M62" s="1733"/>
      <c r="N62" s="1733"/>
      <c r="O62" s="1733"/>
      <c r="P62" s="1733"/>
      <c r="Q62" s="1733"/>
      <c r="R62" s="1733"/>
      <c r="S62" s="1733"/>
    </row>
    <row r="63" spans="1:19" ht="14.25" customHeight="1" thickBot="1">
      <c r="A63" s="1728"/>
      <c r="B63" s="1719"/>
      <c r="C63" s="1716"/>
      <c r="D63" s="1740"/>
      <c r="E63" s="1743"/>
      <c r="F63" s="322"/>
      <c r="G63" s="1719"/>
      <c r="H63" s="1493"/>
      <c r="I63" s="1480"/>
      <c r="J63" s="1479"/>
      <c r="K63" s="1479"/>
      <c r="L63" s="1480"/>
      <c r="M63" s="1479"/>
      <c r="N63" s="1479"/>
      <c r="O63" s="1480"/>
      <c r="P63" s="1479"/>
      <c r="Q63" s="1479"/>
      <c r="R63" s="1480"/>
      <c r="S63" s="1479"/>
    </row>
    <row r="64" spans="1:32" s="19" customFormat="1" ht="27.75" customHeight="1">
      <c r="A64" s="328" t="s">
        <v>808</v>
      </c>
      <c r="B64" s="1166" t="s">
        <v>201</v>
      </c>
      <c r="C64" s="1167" t="s">
        <v>130</v>
      </c>
      <c r="D64" s="1167" t="s">
        <v>202</v>
      </c>
      <c r="E64" s="1168" t="s">
        <v>43</v>
      </c>
      <c r="F64" s="1169">
        <v>50</v>
      </c>
      <c r="G64" s="1465" t="s">
        <v>543</v>
      </c>
      <c r="H64" s="1494"/>
      <c r="I64" s="118"/>
      <c r="J64" s="1458"/>
      <c r="K64" s="1481"/>
      <c r="L64" s="118"/>
      <c r="M64" s="1458"/>
      <c r="N64" s="1481"/>
      <c r="O64" s="118"/>
      <c r="P64" s="1458"/>
      <c r="Q64" s="1481"/>
      <c r="R64" s="118"/>
      <c r="S64" s="1458"/>
      <c r="U64" s="376">
        <v>428.34</v>
      </c>
      <c r="V64" s="377" t="s">
        <v>2</v>
      </c>
      <c r="W64" s="378">
        <v>9.518666666666666</v>
      </c>
      <c r="X64" s="376">
        <v>406.56000000000006</v>
      </c>
      <c r="Y64" s="377" t="s">
        <v>2</v>
      </c>
      <c r="Z64" s="379">
        <v>9.034666666666668</v>
      </c>
      <c r="AA64" s="380">
        <v>381.15000000000003</v>
      </c>
      <c r="AB64" s="761" t="s">
        <v>2</v>
      </c>
      <c r="AC64" s="381">
        <v>8.47</v>
      </c>
      <c r="AD64" s="382">
        <v>363</v>
      </c>
      <c r="AE64" s="761" t="s">
        <v>2</v>
      </c>
      <c r="AF64" s="383">
        <v>8.066666666666666</v>
      </c>
    </row>
    <row r="65" spans="1:32" s="19" customFormat="1" ht="27" customHeight="1" thickBot="1">
      <c r="A65" s="329" t="s">
        <v>809</v>
      </c>
      <c r="B65" s="330" t="s">
        <v>810</v>
      </c>
      <c r="C65" s="331" t="s">
        <v>130</v>
      </c>
      <c r="D65" s="331" t="s">
        <v>203</v>
      </c>
      <c r="E65" s="332" t="s">
        <v>43</v>
      </c>
      <c r="F65" s="333">
        <v>45</v>
      </c>
      <c r="G65" s="1466" t="s">
        <v>543</v>
      </c>
      <c r="H65" s="1494"/>
      <c r="I65" s="118"/>
      <c r="J65" s="1458"/>
      <c r="K65" s="1481"/>
      <c r="L65" s="118"/>
      <c r="M65" s="1458"/>
      <c r="N65" s="1481"/>
      <c r="O65" s="118"/>
      <c r="P65" s="1458"/>
      <c r="Q65" s="1481"/>
      <c r="R65" s="118"/>
      <c r="S65" s="1458"/>
      <c r="U65" s="384">
        <v>394.12</v>
      </c>
      <c r="V65" s="385" t="s">
        <v>2</v>
      </c>
      <c r="W65" s="386">
        <v>8.758222222222223</v>
      </c>
      <c r="X65" s="384">
        <v>374.08000000000004</v>
      </c>
      <c r="Y65" s="385" t="s">
        <v>2</v>
      </c>
      <c r="Z65" s="387">
        <v>8.31288888888889</v>
      </c>
      <c r="AA65" s="388">
        <v>350.7</v>
      </c>
      <c r="AB65" s="389" t="s">
        <v>2</v>
      </c>
      <c r="AC65" s="390">
        <v>7.793333333333333</v>
      </c>
      <c r="AD65" s="391">
        <v>334</v>
      </c>
      <c r="AE65" s="389" t="s">
        <v>2</v>
      </c>
      <c r="AF65" s="392">
        <v>7.4222222222222225</v>
      </c>
    </row>
    <row r="66" spans="1:32" s="19" customFormat="1" ht="27" customHeight="1">
      <c r="A66" s="328" t="s">
        <v>811</v>
      </c>
      <c r="B66" s="1170" t="s">
        <v>205</v>
      </c>
      <c r="C66" s="1171" t="s">
        <v>130</v>
      </c>
      <c r="D66" s="1171" t="s">
        <v>203</v>
      </c>
      <c r="E66" s="1172" t="s">
        <v>48</v>
      </c>
      <c r="F66" s="1173">
        <v>50</v>
      </c>
      <c r="G66" s="1467" t="s">
        <v>543</v>
      </c>
      <c r="H66" s="1494"/>
      <c r="I66" s="1482"/>
      <c r="J66" s="1458"/>
      <c r="K66" s="1481"/>
      <c r="L66" s="118"/>
      <c r="M66" s="1458"/>
      <c r="N66" s="1481"/>
      <c r="O66" s="1482"/>
      <c r="P66" s="1458"/>
      <c r="Q66" s="1481"/>
      <c r="R66" s="1482"/>
      <c r="S66" s="1458"/>
      <c r="U66" s="376">
        <v>584.1</v>
      </c>
      <c r="V66" s="393" t="s">
        <v>2</v>
      </c>
      <c r="W66" s="378">
        <v>12.98</v>
      </c>
      <c r="X66" s="376">
        <v>554.4000000000001</v>
      </c>
      <c r="Y66" s="377" t="s">
        <v>2</v>
      </c>
      <c r="Z66" s="379">
        <v>12.320000000000002</v>
      </c>
      <c r="AA66" s="380">
        <v>519.75</v>
      </c>
      <c r="AB66" s="394" t="s">
        <v>2</v>
      </c>
      <c r="AC66" s="381">
        <v>11.55</v>
      </c>
      <c r="AD66" s="382">
        <v>495</v>
      </c>
      <c r="AE66" s="394" t="s">
        <v>2</v>
      </c>
      <c r="AF66" s="383">
        <v>11</v>
      </c>
    </row>
    <row r="67" spans="1:32" s="19" customFormat="1" ht="27.75" customHeight="1">
      <c r="A67" s="226" t="s">
        <v>1033</v>
      </c>
      <c r="B67" s="1174" t="s">
        <v>1034</v>
      </c>
      <c r="C67" s="681" t="s">
        <v>130</v>
      </c>
      <c r="D67" s="681" t="s">
        <v>203</v>
      </c>
      <c r="E67" s="1175" t="s">
        <v>48</v>
      </c>
      <c r="F67" s="1163">
        <v>50</v>
      </c>
      <c r="G67" s="1468" t="s">
        <v>543</v>
      </c>
      <c r="H67" s="1494"/>
      <c r="I67" s="118"/>
      <c r="J67" s="1458"/>
      <c r="K67" s="1481"/>
      <c r="L67" s="118"/>
      <c r="M67" s="1458"/>
      <c r="N67" s="1481"/>
      <c r="O67" s="118"/>
      <c r="P67" s="1458"/>
      <c r="Q67" s="1481"/>
      <c r="R67" s="118"/>
      <c r="S67" s="1458"/>
      <c r="U67" s="463"/>
      <c r="V67" s="464"/>
      <c r="W67" s="407"/>
      <c r="X67" s="463"/>
      <c r="Y67" s="465"/>
      <c r="Z67" s="466"/>
      <c r="AA67" s="467"/>
      <c r="AB67" s="468"/>
      <c r="AC67" s="469"/>
      <c r="AD67" s="470"/>
      <c r="AE67" s="468"/>
      <c r="AF67" s="471"/>
    </row>
    <row r="68" spans="1:32" s="19" customFormat="1" ht="27" customHeight="1" thickBot="1">
      <c r="A68" s="329" t="s">
        <v>812</v>
      </c>
      <c r="B68" s="330" t="s">
        <v>1082</v>
      </c>
      <c r="C68" s="331" t="s">
        <v>130</v>
      </c>
      <c r="D68" s="331" t="s">
        <v>203</v>
      </c>
      <c r="E68" s="332" t="s">
        <v>48</v>
      </c>
      <c r="F68" s="333">
        <v>45</v>
      </c>
      <c r="G68" s="1466" t="s">
        <v>543</v>
      </c>
      <c r="H68" s="1494"/>
      <c r="I68" s="1482"/>
      <c r="J68" s="1458"/>
      <c r="K68" s="1481"/>
      <c r="L68" s="118"/>
      <c r="M68" s="1458"/>
      <c r="N68" s="1481"/>
      <c r="O68" s="1482"/>
      <c r="P68" s="1458"/>
      <c r="Q68" s="1481"/>
      <c r="R68" s="1482"/>
      <c r="S68" s="1458"/>
      <c r="U68" s="395">
        <v>519.1999999999999</v>
      </c>
      <c r="V68" s="396" t="s">
        <v>2</v>
      </c>
      <c r="W68" s="397">
        <v>11.537777777777777</v>
      </c>
      <c r="X68" s="395">
        <v>492.80000000000007</v>
      </c>
      <c r="Y68" s="398" t="s">
        <v>2</v>
      </c>
      <c r="Z68" s="399">
        <v>10.951111111111112</v>
      </c>
      <c r="AA68" s="400">
        <v>462</v>
      </c>
      <c r="AB68" s="401" t="s">
        <v>2</v>
      </c>
      <c r="AC68" s="402">
        <v>10.266666666666667</v>
      </c>
      <c r="AD68" s="403">
        <v>440</v>
      </c>
      <c r="AE68" s="401" t="s">
        <v>2</v>
      </c>
      <c r="AF68" s="404">
        <v>9.777777777777779</v>
      </c>
    </row>
    <row r="69" spans="1:32" s="167" customFormat="1" ht="27" customHeight="1">
      <c r="A69" s="328" t="s">
        <v>813</v>
      </c>
      <c r="B69" s="1170" t="s">
        <v>49</v>
      </c>
      <c r="C69" s="1171" t="s">
        <v>206</v>
      </c>
      <c r="D69" s="1171" t="s">
        <v>65</v>
      </c>
      <c r="E69" s="1172" t="s">
        <v>48</v>
      </c>
      <c r="F69" s="1173">
        <v>50</v>
      </c>
      <c r="G69" s="1467" t="s">
        <v>543</v>
      </c>
      <c r="H69" s="1494"/>
      <c r="I69" s="118"/>
      <c r="J69" s="1458"/>
      <c r="K69" s="1481"/>
      <c r="L69" s="118"/>
      <c r="M69" s="1458"/>
      <c r="N69" s="1481"/>
      <c r="O69" s="118"/>
      <c r="P69" s="1458"/>
      <c r="Q69" s="1481"/>
      <c r="R69" s="118"/>
      <c r="S69" s="1458"/>
      <c r="U69" s="405">
        <v>955.8</v>
      </c>
      <c r="V69" s="406" t="s">
        <v>2</v>
      </c>
      <c r="W69" s="407">
        <v>21.24</v>
      </c>
      <c r="X69" s="408">
        <v>907.2</v>
      </c>
      <c r="Y69" s="406" t="s">
        <v>2</v>
      </c>
      <c r="Z69" s="409">
        <v>20.16</v>
      </c>
      <c r="AA69" s="410">
        <v>850.5</v>
      </c>
      <c r="AB69" s="411" t="s">
        <v>2</v>
      </c>
      <c r="AC69" s="412">
        <v>18.9</v>
      </c>
      <c r="AD69" s="413">
        <v>810</v>
      </c>
      <c r="AE69" s="411" t="s">
        <v>2</v>
      </c>
      <c r="AF69" s="414">
        <v>18</v>
      </c>
    </row>
    <row r="70" spans="1:32" s="19" customFormat="1" ht="27.75" customHeight="1">
      <c r="A70" s="334" t="s">
        <v>814</v>
      </c>
      <c r="B70" s="1170" t="s">
        <v>50</v>
      </c>
      <c r="C70" s="1171" t="s">
        <v>815</v>
      </c>
      <c r="D70" s="1171" t="s">
        <v>65</v>
      </c>
      <c r="E70" s="1172" t="s">
        <v>48</v>
      </c>
      <c r="F70" s="1173">
        <v>50</v>
      </c>
      <c r="G70" s="1467" t="s">
        <v>543</v>
      </c>
      <c r="H70" s="1494"/>
      <c r="I70" s="118"/>
      <c r="J70" s="1458"/>
      <c r="K70" s="1481"/>
      <c r="L70" s="118"/>
      <c r="M70" s="1458"/>
      <c r="N70" s="1481"/>
      <c r="O70" s="118"/>
      <c r="P70" s="1458"/>
      <c r="Q70" s="1481"/>
      <c r="R70" s="118"/>
      <c r="S70" s="1458"/>
      <c r="U70" s="415">
        <v>1156.3999999999999</v>
      </c>
      <c r="V70" s="762" t="s">
        <v>2</v>
      </c>
      <c r="W70" s="763">
        <v>25.697777777777773</v>
      </c>
      <c r="X70" s="416">
        <v>1097.6000000000001</v>
      </c>
      <c r="Y70" s="417" t="s">
        <v>2</v>
      </c>
      <c r="Z70" s="418">
        <v>24.391111111111115</v>
      </c>
      <c r="AA70" s="419">
        <v>1029</v>
      </c>
      <c r="AB70" s="764" t="s">
        <v>2</v>
      </c>
      <c r="AC70" s="420">
        <v>22.866666666666667</v>
      </c>
      <c r="AD70" s="421">
        <v>980</v>
      </c>
      <c r="AE70" s="764" t="s">
        <v>2</v>
      </c>
      <c r="AF70" s="422">
        <v>21.77777777777778</v>
      </c>
    </row>
    <row r="71" spans="1:32" ht="21" customHeight="1">
      <c r="A71" s="334" t="s">
        <v>816</v>
      </c>
      <c r="B71" s="1170" t="s">
        <v>542</v>
      </c>
      <c r="C71" s="1171" t="s">
        <v>130</v>
      </c>
      <c r="D71" s="1171" t="s">
        <v>544</v>
      </c>
      <c r="E71" s="1172" t="s">
        <v>24</v>
      </c>
      <c r="F71" s="1173"/>
      <c r="G71" s="1467" t="s">
        <v>543</v>
      </c>
      <c r="H71" s="1494"/>
      <c r="I71" s="118"/>
      <c r="J71" s="1458"/>
      <c r="K71" s="1481"/>
      <c r="L71" s="118"/>
      <c r="M71" s="1458"/>
      <c r="N71" s="1481"/>
      <c r="O71" s="118"/>
      <c r="P71" s="1458"/>
      <c r="Q71" s="1481"/>
      <c r="R71" s="118"/>
      <c r="S71" s="1458"/>
      <c r="U71" s="415">
        <v>869.1879999999999</v>
      </c>
      <c r="V71" s="417" t="s">
        <v>2</v>
      </c>
      <c r="W71" s="423">
        <v>19.315288888888887</v>
      </c>
      <c r="X71" s="416">
        <v>824.992</v>
      </c>
      <c r="Y71" s="417" t="s">
        <v>2</v>
      </c>
      <c r="Z71" s="418">
        <v>18.333155555555553</v>
      </c>
      <c r="AA71" s="419">
        <v>773.43</v>
      </c>
      <c r="AB71" s="424" t="s">
        <v>2</v>
      </c>
      <c r="AC71" s="420">
        <v>17.18733333333333</v>
      </c>
      <c r="AD71" s="421">
        <v>736.5999999999999</v>
      </c>
      <c r="AE71" s="424" t="s">
        <v>2</v>
      </c>
      <c r="AF71" s="422">
        <v>16.368888888888886</v>
      </c>
    </row>
    <row r="72" spans="1:32" ht="21" customHeight="1" thickBot="1">
      <c r="A72" s="335" t="s">
        <v>817</v>
      </c>
      <c r="B72" s="1176" t="s">
        <v>64</v>
      </c>
      <c r="C72" s="1177" t="s">
        <v>130</v>
      </c>
      <c r="D72" s="297" t="s">
        <v>66</v>
      </c>
      <c r="E72" s="1178" t="s">
        <v>63</v>
      </c>
      <c r="F72" s="1179">
        <v>2.25</v>
      </c>
      <c r="G72" s="1469" t="s">
        <v>62</v>
      </c>
      <c r="H72" s="1494"/>
      <c r="I72" s="118"/>
      <c r="J72" s="1458"/>
      <c r="K72" s="1481"/>
      <c r="L72" s="118"/>
      <c r="M72" s="1458"/>
      <c r="N72" s="1481"/>
      <c r="O72" s="118"/>
      <c r="P72" s="1458"/>
      <c r="Q72" s="1481"/>
      <c r="R72" s="1482"/>
      <c r="S72" s="1458"/>
      <c r="U72" s="425">
        <v>29.5</v>
      </c>
      <c r="V72" s="398" t="s">
        <v>2</v>
      </c>
      <c r="W72" s="397">
        <v>13.11111111111111</v>
      </c>
      <c r="X72" s="395">
        <v>28.000000000000004</v>
      </c>
      <c r="Y72" s="398" t="s">
        <v>2</v>
      </c>
      <c r="Z72" s="399">
        <v>12.444444444444446</v>
      </c>
      <c r="AA72" s="400">
        <v>26.25</v>
      </c>
      <c r="AB72" s="426" t="s">
        <v>2</v>
      </c>
      <c r="AC72" s="402">
        <v>11.666666666666666</v>
      </c>
      <c r="AD72" s="403">
        <v>25</v>
      </c>
      <c r="AE72" s="401" t="s">
        <v>2</v>
      </c>
      <c r="AF72" s="404">
        <v>11.11111111111111</v>
      </c>
    </row>
    <row r="73" spans="4:19" ht="13.5" thickBot="1">
      <c r="D73" s="132"/>
      <c r="E73" s="1180"/>
      <c r="F73" s="1180"/>
      <c r="G73" s="1180"/>
      <c r="H73" s="1495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</row>
    <row r="74" spans="1:19" ht="13.5" customHeight="1">
      <c r="A74" s="1703" t="s">
        <v>0</v>
      </c>
      <c r="B74" s="1703" t="s">
        <v>1</v>
      </c>
      <c r="C74" s="1606" t="s">
        <v>637</v>
      </c>
      <c r="D74" s="1606" t="s">
        <v>638</v>
      </c>
      <c r="E74" s="1606" t="s">
        <v>639</v>
      </c>
      <c r="F74" s="1606"/>
      <c r="G74" s="1608" t="s">
        <v>52</v>
      </c>
      <c r="H74" s="1692"/>
      <c r="I74" s="1684"/>
      <c r="J74" s="1684"/>
      <c r="K74" s="1684"/>
      <c r="L74" s="1684"/>
      <c r="M74" s="1684"/>
      <c r="N74" s="1684"/>
      <c r="O74" s="1684"/>
      <c r="P74" s="1684"/>
      <c r="Q74" s="1684"/>
      <c r="R74" s="1684"/>
      <c r="S74" s="1684"/>
    </row>
    <row r="75" spans="1:19" ht="13.5" thickBot="1">
      <c r="A75" s="1704"/>
      <c r="B75" s="1704"/>
      <c r="C75" s="1607"/>
      <c r="D75" s="1607"/>
      <c r="E75" s="1607"/>
      <c r="F75" s="1607"/>
      <c r="G75" s="1609"/>
      <c r="H75" s="1420"/>
      <c r="I75" s="1417"/>
      <c r="J75" s="1418"/>
      <c r="K75" s="1419"/>
      <c r="L75" s="1417"/>
      <c r="M75" s="1418"/>
      <c r="N75" s="1419"/>
      <c r="O75" s="1417"/>
      <c r="P75" s="1418"/>
      <c r="Q75" s="1419"/>
      <c r="R75" s="1417"/>
      <c r="S75" s="1418"/>
    </row>
    <row r="76" spans="1:19" s="881" customFormat="1" ht="24.75" customHeight="1">
      <c r="A76" s="1318" t="s">
        <v>645</v>
      </c>
      <c r="B76" s="1319" t="s">
        <v>646</v>
      </c>
      <c r="C76" s="1744">
        <v>100</v>
      </c>
      <c r="D76" s="1746">
        <v>2</v>
      </c>
      <c r="E76" s="227">
        <v>25</v>
      </c>
      <c r="F76" s="227"/>
      <c r="G76" s="1470" t="s">
        <v>643</v>
      </c>
      <c r="H76" s="1464"/>
      <c r="I76" s="118"/>
      <c r="J76" s="1483"/>
      <c r="K76" s="122"/>
      <c r="L76" s="118"/>
      <c r="M76" s="1483"/>
      <c r="N76" s="122"/>
      <c r="O76" s="118"/>
      <c r="P76" s="1483"/>
      <c r="Q76" s="122"/>
      <c r="R76" s="118"/>
      <c r="S76" s="1483"/>
    </row>
    <row r="77" spans="1:19" s="881" customFormat="1" ht="24.75" customHeight="1" thickBot="1">
      <c r="A77" s="1320" t="s">
        <v>647</v>
      </c>
      <c r="B77" s="1321" t="s">
        <v>646</v>
      </c>
      <c r="C77" s="1745"/>
      <c r="D77" s="1747"/>
      <c r="E77" s="1322">
        <v>50</v>
      </c>
      <c r="F77" s="1322"/>
      <c r="G77" s="1471" t="s">
        <v>643</v>
      </c>
      <c r="H77" s="1464"/>
      <c r="I77" s="122"/>
      <c r="J77" s="1483"/>
      <c r="K77" s="122"/>
      <c r="L77" s="122"/>
      <c r="M77" s="1483"/>
      <c r="N77" s="122"/>
      <c r="O77" s="122"/>
      <c r="P77" s="1483"/>
      <c r="Q77" s="122"/>
      <c r="R77" s="122"/>
      <c r="S77" s="1483"/>
    </row>
    <row r="78" spans="1:19" s="881" customFormat="1" ht="24.75" customHeight="1">
      <c r="A78" s="1318" t="s">
        <v>648</v>
      </c>
      <c r="B78" s="1319" t="s">
        <v>646</v>
      </c>
      <c r="C78" s="1689">
        <v>120</v>
      </c>
      <c r="D78" s="1689">
        <v>2</v>
      </c>
      <c r="E78" s="584">
        <v>25</v>
      </c>
      <c r="F78" s="584"/>
      <c r="G78" s="1472" t="s">
        <v>643</v>
      </c>
      <c r="H78" s="1464"/>
      <c r="I78" s="118"/>
      <c r="J78" s="1483"/>
      <c r="K78" s="122"/>
      <c r="L78" s="118"/>
      <c r="M78" s="1483"/>
      <c r="N78" s="122"/>
      <c r="O78" s="118"/>
      <c r="P78" s="1483"/>
      <c r="Q78" s="122"/>
      <c r="R78" s="118"/>
      <c r="S78" s="1483"/>
    </row>
    <row r="79" spans="1:19" s="881" customFormat="1" ht="24.75" customHeight="1" thickBot="1">
      <c r="A79" s="1320" t="s">
        <v>649</v>
      </c>
      <c r="B79" s="685" t="s">
        <v>646</v>
      </c>
      <c r="C79" s="1748"/>
      <c r="D79" s="1750"/>
      <c r="E79" s="238">
        <v>50</v>
      </c>
      <c r="F79" s="238"/>
      <c r="G79" s="1472" t="s">
        <v>643</v>
      </c>
      <c r="H79" s="1464"/>
      <c r="I79" s="122"/>
      <c r="J79" s="1483"/>
      <c r="K79" s="122"/>
      <c r="L79" s="122"/>
      <c r="M79" s="1483"/>
      <c r="N79" s="122"/>
      <c r="O79" s="122"/>
      <c r="P79" s="1483"/>
      <c r="Q79" s="122"/>
      <c r="R79" s="122"/>
      <c r="S79" s="1483"/>
    </row>
    <row r="80" spans="1:19" s="881" customFormat="1" ht="24.75" customHeight="1">
      <c r="A80" s="1318" t="s">
        <v>650</v>
      </c>
      <c r="B80" s="680" t="s">
        <v>646</v>
      </c>
      <c r="C80" s="1748"/>
      <c r="D80" s="1749">
        <v>3</v>
      </c>
      <c r="E80" s="238">
        <v>25</v>
      </c>
      <c r="F80" s="238"/>
      <c r="G80" s="1472" t="s">
        <v>643</v>
      </c>
      <c r="H80" s="1464"/>
      <c r="I80" s="118"/>
      <c r="J80" s="1484"/>
      <c r="K80" s="122"/>
      <c r="L80" s="118"/>
      <c r="M80" s="1484"/>
      <c r="N80" s="122"/>
      <c r="O80" s="118"/>
      <c r="P80" s="1484"/>
      <c r="Q80" s="122"/>
      <c r="R80" s="118"/>
      <c r="S80" s="1484"/>
    </row>
    <row r="81" spans="1:19" s="881" customFormat="1" ht="24.75" customHeight="1">
      <c r="A81" s="682" t="s">
        <v>651</v>
      </c>
      <c r="B81" s="685" t="s">
        <v>646</v>
      </c>
      <c r="C81" s="1748"/>
      <c r="D81" s="1750"/>
      <c r="E81" s="238">
        <v>50</v>
      </c>
      <c r="F81" s="238"/>
      <c r="G81" s="1473" t="s">
        <v>644</v>
      </c>
      <c r="H81" s="1464"/>
      <c r="I81" s="122"/>
      <c r="J81" s="1484"/>
      <c r="K81" s="122"/>
      <c r="L81" s="122"/>
      <c r="M81" s="1484"/>
      <c r="N81" s="122"/>
      <c r="O81" s="122"/>
      <c r="P81" s="1484"/>
      <c r="Q81" s="122"/>
      <c r="R81" s="122"/>
      <c r="S81" s="1484"/>
    </row>
    <row r="82" spans="1:19" s="881" customFormat="1" ht="24.75" customHeight="1">
      <c r="A82" s="682" t="s">
        <v>652</v>
      </c>
      <c r="B82" s="680" t="s">
        <v>646</v>
      </c>
      <c r="C82" s="1748"/>
      <c r="D82" s="1749">
        <v>4</v>
      </c>
      <c r="E82" s="238">
        <v>25</v>
      </c>
      <c r="F82" s="238"/>
      <c r="G82" s="1472" t="s">
        <v>643</v>
      </c>
      <c r="H82" s="1464"/>
      <c r="I82" s="118"/>
      <c r="J82" s="1484"/>
      <c r="K82" s="122"/>
      <c r="L82" s="118"/>
      <c r="M82" s="1484"/>
      <c r="N82" s="122"/>
      <c r="O82" s="118"/>
      <c r="P82" s="1484"/>
      <c r="Q82" s="122"/>
      <c r="R82" s="118"/>
      <c r="S82" s="1484"/>
    </row>
    <row r="83" spans="1:19" s="881" customFormat="1" ht="24.75" customHeight="1" thickBot="1">
      <c r="A83" s="1320" t="s">
        <v>653</v>
      </c>
      <c r="B83" s="1321" t="s">
        <v>646</v>
      </c>
      <c r="C83" s="1690"/>
      <c r="D83" s="1690"/>
      <c r="E83" s="591">
        <v>50</v>
      </c>
      <c r="F83" s="591"/>
      <c r="G83" s="1474" t="s">
        <v>644</v>
      </c>
      <c r="H83" s="1464"/>
      <c r="I83" s="122"/>
      <c r="J83" s="1484"/>
      <c r="K83" s="122"/>
      <c r="L83" s="122"/>
      <c r="M83" s="1484"/>
      <c r="N83" s="122"/>
      <c r="O83" s="122"/>
      <c r="P83" s="1484"/>
      <c r="Q83" s="122"/>
      <c r="R83" s="122"/>
      <c r="S83" s="1484"/>
    </row>
    <row r="84" spans="1:19" s="881" customFormat="1" ht="24.75" customHeight="1">
      <c r="A84" s="1318" t="s">
        <v>654</v>
      </c>
      <c r="B84" s="1319" t="s">
        <v>646</v>
      </c>
      <c r="C84" s="1689">
        <v>140</v>
      </c>
      <c r="D84" s="1689">
        <v>2</v>
      </c>
      <c r="E84" s="1324">
        <v>25</v>
      </c>
      <c r="F84" s="1324"/>
      <c r="G84" s="1470" t="s">
        <v>643</v>
      </c>
      <c r="H84" s="1464"/>
      <c r="I84" s="118"/>
      <c r="J84" s="1484"/>
      <c r="K84" s="122"/>
      <c r="L84" s="118"/>
      <c r="M84" s="1484"/>
      <c r="N84" s="122"/>
      <c r="O84" s="118"/>
      <c r="P84" s="1484"/>
      <c r="Q84" s="122"/>
      <c r="R84" s="118"/>
      <c r="S84" s="1484"/>
    </row>
    <row r="85" spans="1:19" s="881" customFormat="1" ht="24.75" customHeight="1" thickBot="1">
      <c r="A85" s="1325" t="s">
        <v>655</v>
      </c>
      <c r="B85" s="1326" t="s">
        <v>646</v>
      </c>
      <c r="C85" s="1690"/>
      <c r="D85" s="1690"/>
      <c r="E85" s="591">
        <v>50</v>
      </c>
      <c r="F85" s="591"/>
      <c r="G85" s="1471" t="s">
        <v>643</v>
      </c>
      <c r="H85" s="1464"/>
      <c r="I85" s="122"/>
      <c r="J85" s="1484"/>
      <c r="K85" s="122"/>
      <c r="L85" s="122"/>
      <c r="M85" s="1484"/>
      <c r="N85" s="122"/>
      <c r="O85" s="122"/>
      <c r="P85" s="1484"/>
      <c r="Q85" s="122"/>
      <c r="R85" s="122"/>
      <c r="S85" s="1484"/>
    </row>
    <row r="86" spans="1:19" s="882" customFormat="1" ht="21" customHeight="1" thickBot="1">
      <c r="A86" s="1318" t="s">
        <v>796</v>
      </c>
      <c r="B86" s="1327" t="s">
        <v>646</v>
      </c>
      <c r="C86" s="1689">
        <v>200</v>
      </c>
      <c r="D86" s="1689">
        <v>2</v>
      </c>
      <c r="E86" s="584">
        <v>25</v>
      </c>
      <c r="F86" s="677" t="s">
        <v>643</v>
      </c>
      <c r="G86" s="1470" t="s">
        <v>643</v>
      </c>
      <c r="H86" s="1496"/>
      <c r="I86" s="1486"/>
      <c r="J86" s="1487"/>
      <c r="K86" s="1485"/>
      <c r="L86" s="1486"/>
      <c r="M86" s="1487"/>
      <c r="N86" s="1485"/>
      <c r="O86" s="1486"/>
      <c r="P86" s="1487"/>
      <c r="Q86" s="1485"/>
      <c r="R86" s="1486"/>
      <c r="S86" s="1487"/>
    </row>
    <row r="87" spans="1:19" s="883" customFormat="1" ht="18.75" customHeight="1" thickBot="1">
      <c r="A87" s="1325" t="s">
        <v>1112</v>
      </c>
      <c r="B87" s="1328" t="s">
        <v>646</v>
      </c>
      <c r="C87" s="1690"/>
      <c r="D87" s="1690"/>
      <c r="E87" s="1329">
        <v>50</v>
      </c>
      <c r="F87" s="1330"/>
      <c r="G87" s="1349" t="s">
        <v>643</v>
      </c>
      <c r="H87" s="1497"/>
      <c r="I87" s="1489"/>
      <c r="J87" s="1490"/>
      <c r="K87" s="1490"/>
      <c r="L87" s="1489"/>
      <c r="M87" s="1490"/>
      <c r="N87" s="1488"/>
      <c r="O87" s="1489"/>
      <c r="P87" s="1491"/>
      <c r="Q87" s="1488"/>
      <c r="R87" s="1489"/>
      <c r="S87" s="1491"/>
    </row>
    <row r="88" spans="8:19" ht="12.75">
      <c r="H88" s="1495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s="1" customFormat="1" ht="27.75" customHeight="1" thickBot="1">
      <c r="A89" s="1181"/>
      <c r="B89" s="1181"/>
      <c r="C89" s="1181"/>
      <c r="D89" s="1181"/>
      <c r="E89" s="1693" t="s">
        <v>686</v>
      </c>
      <c r="F89" s="1693"/>
      <c r="G89" s="1694"/>
      <c r="H89" s="1498"/>
      <c r="I89" s="1492"/>
      <c r="J89" s="1492"/>
      <c r="K89" s="1492"/>
      <c r="L89" s="1492"/>
      <c r="M89" s="1492"/>
      <c r="N89" s="1492"/>
      <c r="O89" s="1492"/>
      <c r="P89" s="1492"/>
      <c r="Q89" s="1492"/>
      <c r="R89" s="1492"/>
      <c r="S89" s="1492"/>
    </row>
    <row r="90" spans="1:19" s="1" customFormat="1" ht="27.75" customHeight="1">
      <c r="A90" s="1751" t="s">
        <v>0</v>
      </c>
      <c r="B90" s="1753" t="s">
        <v>46</v>
      </c>
      <c r="C90" s="1755" t="s">
        <v>70</v>
      </c>
      <c r="D90" s="1757" t="s">
        <v>52</v>
      </c>
      <c r="E90" s="1755" t="s">
        <v>687</v>
      </c>
      <c r="F90" s="1697"/>
      <c r="G90" s="1695" t="s">
        <v>534</v>
      </c>
      <c r="H90" s="1692"/>
      <c r="I90" s="1684"/>
      <c r="J90" s="1684"/>
      <c r="K90" s="1684"/>
      <c r="L90" s="1684"/>
      <c r="M90" s="1684"/>
      <c r="N90" s="1684"/>
      <c r="O90" s="1684"/>
      <c r="P90" s="1684"/>
      <c r="Q90" s="1684"/>
      <c r="R90" s="1684"/>
      <c r="S90" s="1684"/>
    </row>
    <row r="91" spans="1:19" s="1" customFormat="1" ht="27.75" customHeight="1" thickBot="1">
      <c r="A91" s="1752"/>
      <c r="B91" s="1754"/>
      <c r="C91" s="1756"/>
      <c r="D91" s="1758"/>
      <c r="E91" s="1756"/>
      <c r="F91" s="1698"/>
      <c r="G91" s="1696"/>
      <c r="H91" s="1464"/>
      <c r="I91" s="122"/>
      <c r="J91" s="1389"/>
      <c r="K91" s="122"/>
      <c r="L91" s="122"/>
      <c r="M91" s="1389"/>
      <c r="N91" s="122"/>
      <c r="O91" s="122"/>
      <c r="P91" s="1389"/>
      <c r="Q91" s="122"/>
      <c r="R91" s="122"/>
      <c r="S91" s="1389"/>
    </row>
    <row r="92" spans="1:24" s="881" customFormat="1" ht="34.5" customHeight="1">
      <c r="A92" s="1331" t="s">
        <v>688</v>
      </c>
      <c r="B92" s="1319" t="s">
        <v>689</v>
      </c>
      <c r="C92" s="958" t="s">
        <v>690</v>
      </c>
      <c r="D92" s="1167" t="s">
        <v>732</v>
      </c>
      <c r="E92" s="1332">
        <v>120</v>
      </c>
      <c r="F92" s="957">
        <v>6</v>
      </c>
      <c r="G92" s="1475" t="s">
        <v>613</v>
      </c>
      <c r="H92" s="1464"/>
      <c r="I92" s="118"/>
      <c r="J92" s="1458"/>
      <c r="K92" s="122"/>
      <c r="L92" s="118"/>
      <c r="M92" s="1458"/>
      <c r="N92" s="122"/>
      <c r="O92" s="118"/>
      <c r="P92" s="1458"/>
      <c r="Q92" s="122"/>
      <c r="R92" s="118"/>
      <c r="S92" s="1458"/>
      <c r="U92" s="502">
        <v>163.79999999999998</v>
      </c>
      <c r="V92" s="502">
        <v>158.33999999999997</v>
      </c>
      <c r="W92" s="502">
        <v>152.87999999999997</v>
      </c>
      <c r="X92" s="502">
        <v>147.42</v>
      </c>
    </row>
    <row r="93" spans="1:24" s="887" customFormat="1" ht="30.75">
      <c r="A93" s="1333" t="s">
        <v>1173</v>
      </c>
      <c r="B93" s="685" t="s">
        <v>689</v>
      </c>
      <c r="C93" s="227" t="s">
        <v>1174</v>
      </c>
      <c r="D93" s="679" t="s">
        <v>474</v>
      </c>
      <c r="E93" s="681">
        <v>120</v>
      </c>
      <c r="F93" s="1334">
        <v>20</v>
      </c>
      <c r="G93" s="1476" t="s">
        <v>54</v>
      </c>
      <c r="H93" s="1464"/>
      <c r="I93" s="118"/>
      <c r="J93" s="1458"/>
      <c r="K93" s="122"/>
      <c r="L93" s="118"/>
      <c r="M93" s="1458"/>
      <c r="N93" s="122"/>
      <c r="O93" s="118"/>
      <c r="P93" s="1458"/>
      <c r="Q93" s="122"/>
      <c r="R93" s="118"/>
      <c r="S93" s="1458"/>
      <c r="U93" s="503">
        <v>546</v>
      </c>
      <c r="V93" s="503">
        <v>527.8</v>
      </c>
      <c r="W93" s="503">
        <v>509.59999999999997</v>
      </c>
      <c r="X93" s="503">
        <v>491.40000000000003</v>
      </c>
    </row>
    <row r="94" spans="1:24" s="881" customFormat="1" ht="34.5" customHeight="1">
      <c r="A94" s="1335" t="s">
        <v>691</v>
      </c>
      <c r="B94" s="680" t="s">
        <v>689</v>
      </c>
      <c r="C94" s="1336" t="s">
        <v>690</v>
      </c>
      <c r="D94" s="1171" t="s">
        <v>733</v>
      </c>
      <c r="E94" s="1175">
        <v>120</v>
      </c>
      <c r="F94" s="1163">
        <v>15</v>
      </c>
      <c r="G94" s="1473" t="s">
        <v>692</v>
      </c>
      <c r="H94" s="1464"/>
      <c r="I94" s="118"/>
      <c r="J94" s="1458"/>
      <c r="K94" s="122"/>
      <c r="L94" s="118"/>
      <c r="M94" s="1458"/>
      <c r="N94" s="122"/>
      <c r="O94" s="118"/>
      <c r="P94" s="1458"/>
      <c r="Q94" s="122"/>
      <c r="R94" s="118"/>
      <c r="S94" s="1458"/>
      <c r="U94" s="508">
        <v>409.5</v>
      </c>
      <c r="V94" s="508">
        <v>395.84999999999997</v>
      </c>
      <c r="W94" s="508">
        <v>382.2</v>
      </c>
      <c r="X94" s="508">
        <v>368.55</v>
      </c>
    </row>
    <row r="95" spans="1:24" s="881" customFormat="1" ht="34.5" customHeight="1">
      <c r="A95" s="1335" t="s">
        <v>693</v>
      </c>
      <c r="B95" s="680" t="s">
        <v>689</v>
      </c>
      <c r="C95" s="1336" t="s">
        <v>690</v>
      </c>
      <c r="D95" s="1171" t="s">
        <v>734</v>
      </c>
      <c r="E95" s="1175">
        <v>120</v>
      </c>
      <c r="F95" s="1163">
        <v>24</v>
      </c>
      <c r="G95" s="1473" t="s">
        <v>694</v>
      </c>
      <c r="H95" s="1464"/>
      <c r="I95" s="118"/>
      <c r="J95" s="1458"/>
      <c r="K95" s="122"/>
      <c r="L95" s="118"/>
      <c r="M95" s="1458"/>
      <c r="N95" s="122"/>
      <c r="O95" s="118"/>
      <c r="P95" s="1458"/>
      <c r="Q95" s="122"/>
      <c r="R95" s="118"/>
      <c r="S95" s="1458"/>
      <c r="U95" s="503">
        <v>655.1999999999999</v>
      </c>
      <c r="V95" s="503">
        <v>633.3599999999999</v>
      </c>
      <c r="W95" s="503">
        <v>611.5199999999999</v>
      </c>
      <c r="X95" s="503">
        <v>589.68</v>
      </c>
    </row>
    <row r="96" spans="1:24" s="528" customFormat="1" ht="27.75" customHeight="1">
      <c r="A96" s="1335" t="s">
        <v>818</v>
      </c>
      <c r="B96" s="680" t="s">
        <v>689</v>
      </c>
      <c r="C96" s="1337" t="s">
        <v>690</v>
      </c>
      <c r="D96" s="681" t="s">
        <v>734</v>
      </c>
      <c r="E96" s="681">
        <v>120</v>
      </c>
      <c r="F96" s="1336">
        <v>32</v>
      </c>
      <c r="G96" s="1473" t="s">
        <v>819</v>
      </c>
      <c r="H96" s="1464"/>
      <c r="I96" s="118"/>
      <c r="J96" s="1458"/>
      <c r="K96" s="122"/>
      <c r="L96" s="118"/>
      <c r="M96" s="1458"/>
      <c r="N96" s="122"/>
      <c r="O96" s="118"/>
      <c r="P96" s="1458"/>
      <c r="Q96" s="122"/>
      <c r="R96" s="118"/>
      <c r="S96" s="1458"/>
      <c r="U96" s="503">
        <v>873.5999999999999</v>
      </c>
      <c r="V96" s="503">
        <v>844.4799999999999</v>
      </c>
      <c r="W96" s="503">
        <v>815.3599999999999</v>
      </c>
      <c r="X96" s="503">
        <v>786.24</v>
      </c>
    </row>
    <row r="97" spans="1:24" s="528" customFormat="1" ht="27.75" customHeight="1">
      <c r="A97" s="1335" t="s">
        <v>1175</v>
      </c>
      <c r="B97" s="680" t="s">
        <v>689</v>
      </c>
      <c r="C97" s="1337" t="s">
        <v>1174</v>
      </c>
      <c r="D97" s="681" t="s">
        <v>474</v>
      </c>
      <c r="E97" s="681">
        <v>120</v>
      </c>
      <c r="F97" s="1336">
        <v>30</v>
      </c>
      <c r="G97" s="1473" t="s">
        <v>1176</v>
      </c>
      <c r="H97" s="1464"/>
      <c r="I97" s="118"/>
      <c r="J97" s="1458"/>
      <c r="K97" s="122"/>
      <c r="L97" s="118"/>
      <c r="M97" s="1458"/>
      <c r="N97" s="122"/>
      <c r="O97" s="118"/>
      <c r="P97" s="1458"/>
      <c r="Q97" s="122"/>
      <c r="R97" s="118"/>
      <c r="S97" s="1458"/>
      <c r="U97" s="503">
        <v>819</v>
      </c>
      <c r="V97" s="503">
        <v>791.6999999999999</v>
      </c>
      <c r="W97" s="503">
        <v>764.4</v>
      </c>
      <c r="X97" s="503">
        <v>737.1</v>
      </c>
    </row>
    <row r="98" spans="1:24" s="528" customFormat="1" ht="27.75" customHeight="1">
      <c r="A98" s="1335" t="s">
        <v>820</v>
      </c>
      <c r="B98" s="680" t="s">
        <v>689</v>
      </c>
      <c r="C98" s="1337" t="s">
        <v>690</v>
      </c>
      <c r="D98" s="1323" t="s">
        <v>734</v>
      </c>
      <c r="E98" s="681">
        <v>120</v>
      </c>
      <c r="F98" s="1336">
        <v>48</v>
      </c>
      <c r="G98" s="1473" t="s">
        <v>22</v>
      </c>
      <c r="H98" s="1464"/>
      <c r="I98" s="118"/>
      <c r="J98" s="1458"/>
      <c r="K98" s="122"/>
      <c r="L98" s="118"/>
      <c r="M98" s="1458"/>
      <c r="N98" s="122"/>
      <c r="O98" s="118"/>
      <c r="P98" s="1458"/>
      <c r="Q98" s="122"/>
      <c r="R98" s="118"/>
      <c r="S98" s="1458"/>
      <c r="U98" s="503">
        <v>1310.3999999999999</v>
      </c>
      <c r="V98" s="503">
        <v>1266.7199999999998</v>
      </c>
      <c r="W98" s="503">
        <v>1223.0399999999997</v>
      </c>
      <c r="X98" s="503">
        <v>1179.36</v>
      </c>
    </row>
    <row r="99" spans="1:24" s="528" customFormat="1" ht="27.75" customHeight="1">
      <c r="A99" s="1335" t="s">
        <v>821</v>
      </c>
      <c r="B99" s="680" t="s">
        <v>689</v>
      </c>
      <c r="C99" s="1337" t="s">
        <v>690</v>
      </c>
      <c r="D99" s="1323" t="s">
        <v>735</v>
      </c>
      <c r="E99" s="681">
        <v>120</v>
      </c>
      <c r="F99" s="1336">
        <v>80</v>
      </c>
      <c r="G99" s="1473" t="s">
        <v>822</v>
      </c>
      <c r="H99" s="1464"/>
      <c r="I99" s="118"/>
      <c r="J99" s="1458"/>
      <c r="K99" s="122"/>
      <c r="L99" s="118"/>
      <c r="M99" s="1458"/>
      <c r="N99" s="122"/>
      <c r="O99" s="118"/>
      <c r="P99" s="1458"/>
      <c r="Q99" s="122"/>
      <c r="R99" s="118"/>
      <c r="S99" s="1458"/>
      <c r="U99" s="503">
        <v>2184</v>
      </c>
      <c r="V99" s="503">
        <v>2111.2</v>
      </c>
      <c r="W99" s="503">
        <v>2038.3999999999999</v>
      </c>
      <c r="X99" s="503">
        <v>1965.6000000000001</v>
      </c>
    </row>
    <row r="100" spans="1:24" s="881" customFormat="1" ht="34.5" customHeight="1">
      <c r="A100" s="1335" t="s">
        <v>695</v>
      </c>
      <c r="B100" s="680" t="s">
        <v>689</v>
      </c>
      <c r="C100" s="1336" t="s">
        <v>690</v>
      </c>
      <c r="D100" s="1171" t="s">
        <v>735</v>
      </c>
      <c r="E100" s="1175">
        <v>120</v>
      </c>
      <c r="F100" s="1163">
        <v>96</v>
      </c>
      <c r="G100" s="1473" t="s">
        <v>696</v>
      </c>
      <c r="H100" s="1464"/>
      <c r="I100" s="118"/>
      <c r="J100" s="1458"/>
      <c r="K100" s="122"/>
      <c r="L100" s="118"/>
      <c r="M100" s="1458"/>
      <c r="N100" s="122"/>
      <c r="O100" s="118"/>
      <c r="P100" s="1458"/>
      <c r="Q100" s="122"/>
      <c r="R100" s="118"/>
      <c r="S100" s="1458"/>
      <c r="U100" s="503">
        <v>2620.7999999999997</v>
      </c>
      <c r="V100" s="503">
        <v>2533.4399999999996</v>
      </c>
      <c r="W100" s="503">
        <v>2446.0799999999995</v>
      </c>
      <c r="X100" s="503">
        <v>2358.72</v>
      </c>
    </row>
    <row r="101" spans="1:24" s="881" customFormat="1" ht="34.5" customHeight="1">
      <c r="A101" s="1338" t="s">
        <v>697</v>
      </c>
      <c r="B101" s="1339" t="s">
        <v>689</v>
      </c>
      <c r="C101" s="1340" t="s">
        <v>690</v>
      </c>
      <c r="D101" s="1341" t="s">
        <v>736</v>
      </c>
      <c r="E101" s="1342">
        <v>120</v>
      </c>
      <c r="F101" s="1343">
        <v>150</v>
      </c>
      <c r="G101" s="1474" t="s">
        <v>698</v>
      </c>
      <c r="H101" s="1464"/>
      <c r="I101" s="118"/>
      <c r="J101" s="1458"/>
      <c r="K101" s="122"/>
      <c r="L101" s="118"/>
      <c r="M101" s="1458"/>
      <c r="N101" s="122"/>
      <c r="O101" s="118"/>
      <c r="P101" s="1458"/>
      <c r="Q101" s="122"/>
      <c r="R101" s="118"/>
      <c r="S101" s="1458"/>
      <c r="U101" s="508">
        <v>4095</v>
      </c>
      <c r="V101" s="508">
        <v>3958.5</v>
      </c>
      <c r="W101" s="508">
        <v>3821.9999999999995</v>
      </c>
      <c r="X101" s="508">
        <v>3685.5000000000005</v>
      </c>
    </row>
    <row r="102" spans="1:24" s="881" customFormat="1" ht="34.5" customHeight="1">
      <c r="A102" s="1338" t="s">
        <v>1177</v>
      </c>
      <c r="B102" s="1339" t="s">
        <v>689</v>
      </c>
      <c r="C102" s="1340" t="s">
        <v>1174</v>
      </c>
      <c r="D102" s="1341" t="s">
        <v>474</v>
      </c>
      <c r="E102" s="1340">
        <v>120</v>
      </c>
      <c r="F102" s="1340">
        <v>200</v>
      </c>
      <c r="G102" s="1474" t="s">
        <v>1178</v>
      </c>
      <c r="H102" s="1464"/>
      <c r="I102" s="118"/>
      <c r="J102" s="1458"/>
      <c r="K102" s="122"/>
      <c r="L102" s="118"/>
      <c r="M102" s="1458"/>
      <c r="N102" s="122"/>
      <c r="O102" s="118"/>
      <c r="P102" s="1458"/>
      <c r="Q102" s="122"/>
      <c r="R102" s="118"/>
      <c r="S102" s="1458"/>
      <c r="U102" s="508">
        <v>5460</v>
      </c>
      <c r="V102" s="508">
        <v>5278</v>
      </c>
      <c r="W102" s="508">
        <v>5096</v>
      </c>
      <c r="X102" s="508">
        <v>4914</v>
      </c>
    </row>
    <row r="103" spans="1:24" s="881" customFormat="1" ht="34.5" customHeight="1">
      <c r="A103" s="1338" t="s">
        <v>1179</v>
      </c>
      <c r="B103" s="1339" t="s">
        <v>689</v>
      </c>
      <c r="C103" s="1340" t="s">
        <v>1174</v>
      </c>
      <c r="D103" s="1341" t="s">
        <v>474</v>
      </c>
      <c r="E103" s="1340">
        <v>120</v>
      </c>
      <c r="F103" s="1340">
        <v>225</v>
      </c>
      <c r="G103" s="1474" t="s">
        <v>30</v>
      </c>
      <c r="H103" s="1464"/>
      <c r="I103" s="118"/>
      <c r="J103" s="1458"/>
      <c r="K103" s="122"/>
      <c r="L103" s="118"/>
      <c r="M103" s="1458"/>
      <c r="N103" s="122"/>
      <c r="O103" s="118"/>
      <c r="P103" s="1458"/>
      <c r="Q103" s="122"/>
      <c r="R103" s="118"/>
      <c r="S103" s="1458"/>
      <c r="U103" s="508">
        <v>6142.5</v>
      </c>
      <c r="V103" s="508">
        <v>5937.75</v>
      </c>
      <c r="W103" s="508">
        <v>5733</v>
      </c>
      <c r="X103" s="508">
        <v>5528.25</v>
      </c>
    </row>
    <row r="104" spans="1:24" s="881" customFormat="1" ht="34.5" customHeight="1">
      <c r="A104" s="1338" t="s">
        <v>1180</v>
      </c>
      <c r="B104" s="1339" t="s">
        <v>689</v>
      </c>
      <c r="C104" s="1340" t="s">
        <v>1174</v>
      </c>
      <c r="D104" s="1341" t="s">
        <v>474</v>
      </c>
      <c r="E104" s="1340">
        <v>120</v>
      </c>
      <c r="F104" s="1340">
        <v>300</v>
      </c>
      <c r="G104" s="1474" t="s">
        <v>1181</v>
      </c>
      <c r="H104" s="1464"/>
      <c r="I104" s="118"/>
      <c r="J104" s="1458"/>
      <c r="K104" s="122"/>
      <c r="L104" s="118"/>
      <c r="M104" s="1458"/>
      <c r="N104" s="122"/>
      <c r="O104" s="118"/>
      <c r="P104" s="1458"/>
      <c r="Q104" s="122"/>
      <c r="R104" s="118"/>
      <c r="S104" s="1458"/>
      <c r="U104" s="508">
        <v>8190</v>
      </c>
      <c r="V104" s="508">
        <v>7917</v>
      </c>
      <c r="W104" s="508">
        <v>7643.999999999999</v>
      </c>
      <c r="X104" s="508">
        <v>7371.000000000001</v>
      </c>
    </row>
    <row r="105" spans="1:24" s="881" customFormat="1" ht="27.75" customHeight="1">
      <c r="A105" s="1335" t="s">
        <v>799</v>
      </c>
      <c r="B105" s="680" t="s">
        <v>689</v>
      </c>
      <c r="C105" s="1337" t="s">
        <v>800</v>
      </c>
      <c r="D105" s="681" t="s">
        <v>734</v>
      </c>
      <c r="E105" s="681">
        <v>180</v>
      </c>
      <c r="F105" s="1336"/>
      <c r="G105" s="1473" t="s">
        <v>694</v>
      </c>
      <c r="H105" s="1464"/>
      <c r="I105" s="118"/>
      <c r="J105" s="1458"/>
      <c r="K105" s="122"/>
      <c r="L105" s="118"/>
      <c r="M105" s="1458"/>
      <c r="N105" s="122"/>
      <c r="O105" s="118"/>
      <c r="P105" s="1458"/>
      <c r="Q105" s="122"/>
      <c r="R105" s="118"/>
      <c r="S105" s="1458"/>
      <c r="U105" s="508">
        <v>1007.136</v>
      </c>
      <c r="V105" s="508">
        <v>973.5648</v>
      </c>
      <c r="W105" s="508">
        <v>939.9935999999999</v>
      </c>
      <c r="X105" s="508">
        <v>906.4224</v>
      </c>
    </row>
    <row r="106" spans="1:24" s="528" customFormat="1" ht="24" customHeight="1">
      <c r="A106" s="1320" t="s">
        <v>823</v>
      </c>
      <c r="B106" s="1321" t="s">
        <v>689</v>
      </c>
      <c r="C106" s="1344" t="s">
        <v>800</v>
      </c>
      <c r="D106" s="1345" t="s">
        <v>824</v>
      </c>
      <c r="E106" s="1346">
        <v>180</v>
      </c>
      <c r="F106" s="1347">
        <v>48</v>
      </c>
      <c r="G106" s="1477" t="s">
        <v>22</v>
      </c>
      <c r="H106" s="1464"/>
      <c r="I106" s="118"/>
      <c r="J106" s="1458"/>
      <c r="K106" s="122"/>
      <c r="L106" s="118"/>
      <c r="M106" s="1458"/>
      <c r="N106" s="122"/>
      <c r="O106" s="118"/>
      <c r="P106" s="1458"/>
      <c r="Q106" s="122"/>
      <c r="R106" s="118"/>
      <c r="S106" s="1458"/>
      <c r="U106" s="888">
        <v>2014.272</v>
      </c>
      <c r="V106" s="888">
        <v>1947.1296</v>
      </c>
      <c r="W106" s="888">
        <v>1879.9871999999998</v>
      </c>
      <c r="X106" s="888">
        <v>1812.8448</v>
      </c>
    </row>
    <row r="107" spans="1:24" s="528" customFormat="1" ht="20.25" customHeight="1">
      <c r="A107" s="1335" t="s">
        <v>1129</v>
      </c>
      <c r="B107" s="680" t="s">
        <v>1130</v>
      </c>
      <c r="C107" s="1337" t="s">
        <v>1131</v>
      </c>
      <c r="D107" s="1323" t="s">
        <v>53</v>
      </c>
      <c r="E107" s="1348">
        <v>120</v>
      </c>
      <c r="F107" s="1336">
        <v>100</v>
      </c>
      <c r="G107" s="1473" t="s">
        <v>128</v>
      </c>
      <c r="H107" s="1464"/>
      <c r="I107" s="118"/>
      <c r="J107" s="1458"/>
      <c r="K107" s="122"/>
      <c r="L107" s="118"/>
      <c r="M107" s="1458"/>
      <c r="N107" s="122"/>
      <c r="O107" s="118"/>
      <c r="P107" s="1458"/>
      <c r="Q107" s="122"/>
      <c r="R107" s="118"/>
      <c r="S107" s="1458"/>
      <c r="U107" s="508">
        <v>2277.6000000000004</v>
      </c>
      <c r="V107" s="508">
        <v>2201.6800000000003</v>
      </c>
      <c r="W107" s="508">
        <v>2125.76</v>
      </c>
      <c r="X107" s="508">
        <v>2049.84</v>
      </c>
    </row>
    <row r="108" spans="1:24" s="528" customFormat="1" ht="20.25" customHeight="1" thickBot="1">
      <c r="A108" s="1349" t="s">
        <v>1132</v>
      </c>
      <c r="B108" s="1326" t="s">
        <v>1130</v>
      </c>
      <c r="C108" s="550" t="s">
        <v>800</v>
      </c>
      <c r="D108" s="1350" t="s">
        <v>53</v>
      </c>
      <c r="E108" s="1351">
        <v>180</v>
      </c>
      <c r="F108" s="1352">
        <v>100</v>
      </c>
      <c r="G108" s="1478" t="s">
        <v>128</v>
      </c>
      <c r="H108" s="1464"/>
      <c r="I108" s="118"/>
      <c r="J108" s="1458"/>
      <c r="K108" s="122"/>
      <c r="L108" s="118"/>
      <c r="M108" s="1458"/>
      <c r="N108" s="122"/>
      <c r="O108" s="118"/>
      <c r="P108" s="1458"/>
      <c r="Q108" s="122"/>
      <c r="R108" s="118"/>
      <c r="S108" s="1458"/>
      <c r="U108" s="889">
        <v>3369.6000000000004</v>
      </c>
      <c r="V108" s="889">
        <v>3257.28</v>
      </c>
      <c r="W108" s="889">
        <v>3144.96</v>
      </c>
      <c r="X108" s="889">
        <v>3032.6400000000003</v>
      </c>
    </row>
    <row r="109" spans="1:19" s="1" customFormat="1" ht="27.75" customHeight="1">
      <c r="A109" s="630" t="s">
        <v>1133</v>
      </c>
      <c r="B109" s="1183"/>
      <c r="C109" s="1181"/>
      <c r="D109" s="1181"/>
      <c r="E109" s="1183"/>
      <c r="F109" s="1183"/>
      <c r="G109" s="1183"/>
      <c r="H109" s="1181"/>
      <c r="I109" s="1181"/>
      <c r="J109" s="1181"/>
      <c r="K109" s="1181"/>
      <c r="L109" s="1181"/>
      <c r="M109" s="1181"/>
      <c r="N109" s="1181"/>
      <c r="O109" s="1181"/>
      <c r="P109" s="1181"/>
      <c r="Q109" s="1181"/>
      <c r="R109" s="1181"/>
      <c r="S109" s="1181"/>
    </row>
    <row r="110" spans="1:19" s="1" customFormat="1" ht="27.75" customHeight="1">
      <c r="A110" s="1181"/>
      <c r="B110" s="1181"/>
      <c r="C110" s="1181"/>
      <c r="D110" s="1181"/>
      <c r="E110" s="1183"/>
      <c r="F110" s="1183"/>
      <c r="G110" s="1183"/>
      <c r="H110" s="1181"/>
      <c r="I110" s="1181"/>
      <c r="J110" s="1181"/>
      <c r="K110" s="1181"/>
      <c r="L110" s="1181"/>
      <c r="M110" s="1181"/>
      <c r="N110" s="1181"/>
      <c r="O110" s="1181"/>
      <c r="P110" s="1181"/>
      <c r="Q110" s="1181"/>
      <c r="R110" s="1181"/>
      <c r="S110" s="1181"/>
    </row>
    <row r="111" spans="1:19" s="598" customFormat="1" ht="15.75">
      <c r="A111" s="683"/>
      <c r="B111" s="1691" t="s">
        <v>1134</v>
      </c>
      <c r="C111" s="1691"/>
      <c r="D111" s="1691"/>
      <c r="E111" s="1691"/>
      <c r="F111" s="1691"/>
      <c r="G111" s="1691"/>
      <c r="H111" s="1691"/>
      <c r="I111" s="1691"/>
      <c r="J111" s="1691"/>
      <c r="K111" s="1691"/>
      <c r="L111" s="1691"/>
      <c r="M111" s="1691"/>
      <c r="N111" s="1691"/>
      <c r="O111" s="1691"/>
      <c r="P111" s="1184"/>
      <c r="Q111" s="1184"/>
      <c r="R111" s="1184"/>
      <c r="S111" s="1184"/>
    </row>
    <row r="112" spans="1:19" s="598" customFormat="1" ht="15" thickBot="1">
      <c r="A112" s="1184"/>
      <c r="B112" s="1184"/>
      <c r="C112" s="1184"/>
      <c r="D112" s="1184"/>
      <c r="E112" s="1184"/>
      <c r="F112" s="1184"/>
      <c r="G112" s="1184"/>
      <c r="H112" s="1184"/>
      <c r="I112" s="1184"/>
      <c r="J112" s="1184"/>
      <c r="K112" s="1184"/>
      <c r="L112" s="1184"/>
      <c r="M112" s="1184"/>
      <c r="N112" s="1184"/>
      <c r="O112" s="1184"/>
      <c r="P112" s="1184"/>
      <c r="Q112" s="1184"/>
      <c r="R112" s="1184"/>
      <c r="S112" s="1184"/>
    </row>
    <row r="113" spans="1:19" s="598" customFormat="1" ht="15" customHeight="1">
      <c r="A113" s="1602" t="s">
        <v>0</v>
      </c>
      <c r="B113" s="1699" t="s">
        <v>46</v>
      </c>
      <c r="C113" s="1701" t="s">
        <v>70</v>
      </c>
      <c r="D113" s="1701" t="s">
        <v>52</v>
      </c>
      <c r="E113" s="1701" t="s">
        <v>1135</v>
      </c>
      <c r="F113" s="1608" t="s">
        <v>20</v>
      </c>
      <c r="G113" s="1624"/>
      <c r="H113" s="1692"/>
      <c r="I113" s="1684"/>
      <c r="J113" s="1684"/>
      <c r="K113" s="1684"/>
      <c r="L113" s="1684"/>
      <c r="M113" s="1684"/>
      <c r="N113" s="1684"/>
      <c r="O113" s="1684"/>
      <c r="P113" s="1684"/>
      <c r="Q113" s="1685" t="s">
        <v>433</v>
      </c>
      <c r="R113" s="1685"/>
      <c r="S113" s="1686"/>
    </row>
    <row r="114" spans="1:19" s="598" customFormat="1" ht="30.75" customHeight="1" thickBot="1">
      <c r="A114" s="1603"/>
      <c r="B114" s="1700"/>
      <c r="C114" s="1702"/>
      <c r="D114" s="1702"/>
      <c r="E114" s="1702"/>
      <c r="F114" s="1609"/>
      <c r="G114" s="1625"/>
      <c r="H114" s="1464"/>
      <c r="I114" s="122"/>
      <c r="J114" s="1389"/>
      <c r="K114" s="122"/>
      <c r="L114" s="122"/>
      <c r="M114" s="1389"/>
      <c r="N114" s="122"/>
      <c r="O114" s="122"/>
      <c r="P114" s="1389"/>
      <c r="Q114" s="140" t="s">
        <v>704</v>
      </c>
      <c r="R114" s="140" t="s">
        <v>2</v>
      </c>
      <c r="S114" s="1182" t="s">
        <v>640</v>
      </c>
    </row>
    <row r="115" spans="1:24" s="167" customFormat="1" ht="27" customHeight="1">
      <c r="A115" s="684" t="s">
        <v>1136</v>
      </c>
      <c r="B115" s="685" t="s">
        <v>1134</v>
      </c>
      <c r="C115" s="679" t="s">
        <v>158</v>
      </c>
      <c r="D115" s="679" t="s">
        <v>53</v>
      </c>
      <c r="E115" s="677" t="s">
        <v>1137</v>
      </c>
      <c r="F115" s="1687" t="s">
        <v>1138</v>
      </c>
      <c r="G115" s="1688"/>
      <c r="H115" s="1412"/>
      <c r="I115" s="341"/>
      <c r="J115" s="324"/>
      <c r="K115" s="325"/>
      <c r="L115" s="341"/>
      <c r="M115" s="324"/>
      <c r="N115" s="325"/>
      <c r="O115" s="341"/>
      <c r="P115" s="324"/>
      <c r="Q115" s="158">
        <f>V115*0.97*1.05*1.05</f>
        <v>162.78395844201748</v>
      </c>
      <c r="R115" s="159" t="s">
        <v>2</v>
      </c>
      <c r="S115" s="39">
        <f>Q115/10</f>
        <v>16.278395844201746</v>
      </c>
      <c r="U115" s="765">
        <v>158.58013913043482</v>
      </c>
      <c r="V115" s="766">
        <v>152.21633909999997</v>
      </c>
      <c r="W115" s="767">
        <v>146.1308814</v>
      </c>
      <c r="X115" s="767">
        <v>139.79241779999998</v>
      </c>
    </row>
    <row r="116" spans="1:24" s="167" customFormat="1" ht="27" customHeight="1">
      <c r="A116" s="682" t="s">
        <v>1139</v>
      </c>
      <c r="B116" s="680" t="s">
        <v>1134</v>
      </c>
      <c r="C116" s="681" t="s">
        <v>158</v>
      </c>
      <c r="D116" s="681" t="s">
        <v>53</v>
      </c>
      <c r="E116" s="679" t="s">
        <v>1137</v>
      </c>
      <c r="F116" s="1678" t="s">
        <v>1140</v>
      </c>
      <c r="G116" s="1679"/>
      <c r="H116" s="1412"/>
      <c r="I116" s="341"/>
      <c r="J116" s="324"/>
      <c r="K116" s="325"/>
      <c r="L116" s="341"/>
      <c r="M116" s="324"/>
      <c r="N116" s="325"/>
      <c r="O116" s="341"/>
      <c r="P116" s="324"/>
      <c r="Q116" s="165">
        <f>V116*0.97*1.05*1.05</f>
        <v>744.8202566784</v>
      </c>
      <c r="R116" s="644" t="s">
        <v>2</v>
      </c>
      <c r="S116" s="33">
        <f>Q116/50</f>
        <v>14.896405133568</v>
      </c>
      <c r="U116" s="768">
        <v>725.585623188406</v>
      </c>
      <c r="V116" s="769">
        <v>696.467968</v>
      </c>
      <c r="W116" s="770">
        <v>668.623872</v>
      </c>
      <c r="X116" s="770">
        <v>639.622144</v>
      </c>
    </row>
    <row r="117" spans="1:24" s="528" customFormat="1" ht="27" customHeight="1">
      <c r="A117" s="682" t="s">
        <v>1141</v>
      </c>
      <c r="B117" s="680" t="s">
        <v>1134</v>
      </c>
      <c r="C117" s="681" t="s">
        <v>158</v>
      </c>
      <c r="D117" s="681" t="s">
        <v>53</v>
      </c>
      <c r="E117" s="679" t="s">
        <v>1137</v>
      </c>
      <c r="F117" s="1680" t="s">
        <v>1142</v>
      </c>
      <c r="G117" s="1681"/>
      <c r="H117" s="1412"/>
      <c r="I117" s="341"/>
      <c r="J117" s="324"/>
      <c r="K117" s="325"/>
      <c r="L117" s="341"/>
      <c r="M117" s="324"/>
      <c r="N117" s="325"/>
      <c r="O117" s="341"/>
      <c r="P117" s="324"/>
      <c r="Q117" s="162">
        <f>V117*0.97*1.05*1.05</f>
        <v>308.2566648245175</v>
      </c>
      <c r="R117" s="163" t="s">
        <v>2</v>
      </c>
      <c r="S117" s="36">
        <f>Q117/10</f>
        <v>30.825666482451748</v>
      </c>
      <c r="U117" s="631">
        <v>300.29608115942034</v>
      </c>
      <c r="V117" s="632">
        <v>288.2452391</v>
      </c>
      <c r="W117" s="633">
        <v>276.7214814</v>
      </c>
      <c r="X117" s="633">
        <v>264.7186178</v>
      </c>
    </row>
    <row r="118" spans="1:24" s="528" customFormat="1" ht="27" customHeight="1" thickBot="1">
      <c r="A118" s="686" t="s">
        <v>1143</v>
      </c>
      <c r="B118" s="687" t="s">
        <v>1134</v>
      </c>
      <c r="C118" s="688" t="s">
        <v>158</v>
      </c>
      <c r="D118" s="688" t="s">
        <v>53</v>
      </c>
      <c r="E118" s="678" t="s">
        <v>1137</v>
      </c>
      <c r="F118" s="1682" t="s">
        <v>1144</v>
      </c>
      <c r="G118" s="1683"/>
      <c r="H118" s="1412"/>
      <c r="I118" s="341"/>
      <c r="J118" s="324"/>
      <c r="K118" s="325"/>
      <c r="L118" s="341"/>
      <c r="M118" s="324"/>
      <c r="N118" s="325"/>
      <c r="O118" s="341"/>
      <c r="P118" s="324"/>
      <c r="Q118" s="160">
        <f>V118*0.97*1.05*1.05</f>
        <v>1476.1201088812502</v>
      </c>
      <c r="R118" s="161" t="s">
        <v>2</v>
      </c>
      <c r="S118" s="143">
        <f>Q118/50</f>
        <v>29.522402177625004</v>
      </c>
      <c r="U118" s="634">
        <v>1438</v>
      </c>
      <c r="V118" s="635">
        <v>1380.29325</v>
      </c>
      <c r="W118" s="636">
        <v>1325.1105</v>
      </c>
      <c r="X118" s="636">
        <v>1267.6335</v>
      </c>
    </row>
  </sheetData>
  <sheetProtection/>
  <mergeCells count="75">
    <mergeCell ref="Q90:S90"/>
    <mergeCell ref="A90:A91"/>
    <mergeCell ref="B90:B91"/>
    <mergeCell ref="C90:C91"/>
    <mergeCell ref="D90:D91"/>
    <mergeCell ref="E90:E91"/>
    <mergeCell ref="G74:G75"/>
    <mergeCell ref="H74:J74"/>
    <mergeCell ref="C84:C85"/>
    <mergeCell ref="D84:D85"/>
    <mergeCell ref="C76:C77"/>
    <mergeCell ref="D76:D77"/>
    <mergeCell ref="C78:C83"/>
    <mergeCell ref="D80:D81"/>
    <mergeCell ref="D82:D83"/>
    <mergeCell ref="D78:D79"/>
    <mergeCell ref="N74:P74"/>
    <mergeCell ref="Q74:S74"/>
    <mergeCell ref="D61:D63"/>
    <mergeCell ref="K74:M74"/>
    <mergeCell ref="K62:M62"/>
    <mergeCell ref="E61:E63"/>
    <mergeCell ref="G61:G63"/>
    <mergeCell ref="Q62:S62"/>
    <mergeCell ref="D74:D75"/>
    <mergeCell ref="F74:F75"/>
    <mergeCell ref="N62:P62"/>
    <mergeCell ref="C3:L3"/>
    <mergeCell ref="C4:L4"/>
    <mergeCell ref="C5:L5"/>
    <mergeCell ref="A7:S7"/>
    <mergeCell ref="H10:J10"/>
    <mergeCell ref="H9:S9"/>
    <mergeCell ref="Q10:S10"/>
    <mergeCell ref="K10:M10"/>
    <mergeCell ref="D9:D11"/>
    <mergeCell ref="G9:G11"/>
    <mergeCell ref="A61:A63"/>
    <mergeCell ref="N10:P10"/>
    <mergeCell ref="C9:C11"/>
    <mergeCell ref="B59:S59"/>
    <mergeCell ref="H61:S61"/>
    <mergeCell ref="H62:J62"/>
    <mergeCell ref="A74:A75"/>
    <mergeCell ref="B74:B75"/>
    <mergeCell ref="A9:A11"/>
    <mergeCell ref="B9:B11"/>
    <mergeCell ref="E9:E11"/>
    <mergeCell ref="C61:C63"/>
    <mergeCell ref="B61:B63"/>
    <mergeCell ref="C74:C75"/>
    <mergeCell ref="E74:E75"/>
    <mergeCell ref="A113:A114"/>
    <mergeCell ref="B113:B114"/>
    <mergeCell ref="C113:C114"/>
    <mergeCell ref="D113:D114"/>
    <mergeCell ref="E113:E114"/>
    <mergeCell ref="F113:G114"/>
    <mergeCell ref="C86:C87"/>
    <mergeCell ref="D86:D87"/>
    <mergeCell ref="B111:O111"/>
    <mergeCell ref="H113:J113"/>
    <mergeCell ref="E89:G89"/>
    <mergeCell ref="G90:G91"/>
    <mergeCell ref="F90:F91"/>
    <mergeCell ref="H90:J90"/>
    <mergeCell ref="K90:M90"/>
    <mergeCell ref="N90:P90"/>
    <mergeCell ref="F116:G116"/>
    <mergeCell ref="F117:G117"/>
    <mergeCell ref="F118:G118"/>
    <mergeCell ref="K113:M113"/>
    <mergeCell ref="N113:P113"/>
    <mergeCell ref="Q113:S113"/>
    <mergeCell ref="F115:G115"/>
  </mergeCells>
  <printOptions/>
  <pageMargins left="0.15748031496062992" right="0.2362204724409449" top="0.2755905511811024" bottom="0.31496062992125984" header="0.15748031496062992" footer="0.15748031496062992"/>
  <pageSetup fitToHeight="2" fitToWidth="1" horizontalDpi="600" verticalDpi="600" orientation="portrait" paperSize="9" scale="37" r:id="rId1"/>
  <headerFooter alignWithMargins="0">
    <oddHeader>&amp;LДействителен с 23.01.2012</oddHeader>
    <oddFooter>&amp;C&amp;F&amp;A&amp;R&amp;D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42"/>
  <sheetViews>
    <sheetView zoomScalePageLayoutView="0" workbookViewId="0" topLeftCell="A28">
      <pane xSplit="1" topLeftCell="B1" activePane="topRight" state="frozen"/>
      <selection pane="topLeft" activeCell="A13" sqref="A13"/>
      <selection pane="topRight" activeCell="D44" sqref="D44"/>
    </sheetView>
  </sheetViews>
  <sheetFormatPr defaultColWidth="9.00390625" defaultRowHeight="12.75"/>
  <cols>
    <col min="1" max="1" width="21.75390625" style="68" customWidth="1"/>
    <col min="2" max="2" width="37.375" style="17" customWidth="1"/>
    <col min="3" max="3" width="21.00390625" style="69" customWidth="1"/>
    <col min="4" max="4" width="21.875" style="17" customWidth="1"/>
    <col min="5" max="5" width="18.875" style="17" customWidth="1"/>
    <col min="6" max="8" width="21.375" style="17" customWidth="1"/>
    <col min="9" max="16384" width="9.125" style="8" customWidth="1"/>
  </cols>
  <sheetData>
    <row r="1" spans="1:8" ht="14.25">
      <c r="A1" s="1185"/>
      <c r="B1" s="2"/>
      <c r="C1" s="64"/>
      <c r="D1" s="64"/>
      <c r="E1" s="64"/>
      <c r="F1" s="64"/>
      <c r="G1" s="64"/>
      <c r="H1" s="64"/>
    </row>
    <row r="2" spans="1:8" ht="20.25">
      <c r="A2" s="1185"/>
      <c r="B2" s="3"/>
      <c r="C2" s="936" t="s">
        <v>1335</v>
      </c>
      <c r="D2" s="67"/>
      <c r="E2" s="67"/>
      <c r="F2" s="67"/>
      <c r="G2" s="67"/>
      <c r="H2" s="67"/>
    </row>
    <row r="3" spans="1:3" ht="14.25">
      <c r="A3" s="1185"/>
      <c r="B3" s="2"/>
      <c r="C3" s="17"/>
    </row>
    <row r="4" spans="1:8" ht="15">
      <c r="A4" s="1185"/>
      <c r="D4" s="1186"/>
      <c r="E4" s="1187"/>
      <c r="F4" s="1187"/>
      <c r="G4" s="1187"/>
      <c r="H4" s="1187"/>
    </row>
    <row r="5" ht="15">
      <c r="D5" s="1186"/>
    </row>
    <row r="6" spans="1:7" ht="12.75">
      <c r="A6" s="1187"/>
      <c r="B6" s="18"/>
      <c r="C6" s="1188"/>
      <c r="D6" s="63"/>
      <c r="E6" s="63"/>
      <c r="G6" s="1189"/>
    </row>
    <row r="7" spans="1:7" ht="12.75">
      <c r="A7" s="1190"/>
      <c r="B7" s="18"/>
      <c r="C7" s="1188"/>
      <c r="D7" s="63"/>
      <c r="E7" s="63"/>
      <c r="G7" s="1189"/>
    </row>
    <row r="8" spans="1:8" s="17" customFormat="1" ht="20.25">
      <c r="A8" s="1768" t="s">
        <v>28</v>
      </c>
      <c r="B8" s="1768"/>
      <c r="C8" s="1768"/>
      <c r="D8" s="1768"/>
      <c r="E8" s="1768"/>
      <c r="F8" s="1768"/>
      <c r="G8" s="1768"/>
      <c r="H8" s="1768"/>
    </row>
    <row r="9" spans="1:7" s="19" customFormat="1" ht="16.5" customHeight="1">
      <c r="A9" s="18"/>
      <c r="B9" s="20"/>
      <c r="C9" s="29"/>
      <c r="D9" s="21"/>
      <c r="E9" s="21"/>
      <c r="G9" s="22"/>
    </row>
    <row r="10" spans="1:8" s="19" customFormat="1" ht="16.5" thickBot="1">
      <c r="A10" s="1766" t="s">
        <v>664</v>
      </c>
      <c r="B10" s="1766"/>
      <c r="C10" s="1766"/>
      <c r="D10" s="1766"/>
      <c r="E10" s="1766"/>
      <c r="F10" s="1767"/>
      <c r="G10" s="1767"/>
      <c r="H10" s="1767"/>
    </row>
    <row r="11" spans="1:8" ht="15">
      <c r="A11" s="1759" t="s">
        <v>0</v>
      </c>
      <c r="B11" s="1759" t="s">
        <v>1</v>
      </c>
      <c r="C11" s="1759" t="s">
        <v>52</v>
      </c>
      <c r="D11" s="1759" t="s">
        <v>131</v>
      </c>
      <c r="E11" s="1762" t="s">
        <v>139</v>
      </c>
      <c r="F11" s="1501"/>
      <c r="G11" s="1499"/>
      <c r="H11" s="1499"/>
    </row>
    <row r="12" spans="1:8" ht="12.75" customHeight="1">
      <c r="A12" s="1760"/>
      <c r="B12" s="1760"/>
      <c r="C12" s="1760"/>
      <c r="D12" s="1760"/>
      <c r="E12" s="1763"/>
      <c r="F12" s="1765"/>
      <c r="G12" s="1769"/>
      <c r="H12" s="1769"/>
    </row>
    <row r="13" spans="1:8" ht="10.5" customHeight="1" thickBot="1">
      <c r="A13" s="1761"/>
      <c r="B13" s="1761"/>
      <c r="C13" s="1761"/>
      <c r="D13" s="1761"/>
      <c r="E13" s="1764"/>
      <c r="F13" s="1765"/>
      <c r="G13" s="1769"/>
      <c r="H13" s="1769"/>
    </row>
    <row r="14" spans="1:8" s="27" customFormat="1" ht="15">
      <c r="A14" s="252" t="s">
        <v>140</v>
      </c>
      <c r="B14" s="253" t="s">
        <v>659</v>
      </c>
      <c r="C14" s="254" t="s">
        <v>143</v>
      </c>
      <c r="D14" s="1771" t="s">
        <v>589</v>
      </c>
      <c r="E14" s="255">
        <v>50</v>
      </c>
      <c r="F14" s="1502"/>
      <c r="G14" s="1500"/>
      <c r="H14" s="1500"/>
    </row>
    <row r="15" spans="1:8" s="27" customFormat="1" ht="15">
      <c r="A15" s="252" t="s">
        <v>133</v>
      </c>
      <c r="B15" s="253" t="s">
        <v>660</v>
      </c>
      <c r="C15" s="256" t="s">
        <v>143</v>
      </c>
      <c r="D15" s="1771"/>
      <c r="E15" s="257">
        <v>50</v>
      </c>
      <c r="F15" s="1502"/>
      <c r="G15" s="1500"/>
      <c r="H15" s="1500"/>
    </row>
    <row r="16" spans="1:8" s="27" customFormat="1" ht="15">
      <c r="A16" s="258" t="s">
        <v>134</v>
      </c>
      <c r="B16" s="259" t="s">
        <v>661</v>
      </c>
      <c r="C16" s="260" t="s">
        <v>143</v>
      </c>
      <c r="D16" s="1771"/>
      <c r="E16" s="261">
        <v>50</v>
      </c>
      <c r="F16" s="1502"/>
      <c r="G16" s="1500"/>
      <c r="H16" s="1500"/>
    </row>
    <row r="17" spans="1:8" s="27" customFormat="1" ht="15">
      <c r="A17" s="262" t="s">
        <v>135</v>
      </c>
      <c r="B17" s="263" t="s">
        <v>662</v>
      </c>
      <c r="C17" s="256" t="s">
        <v>143</v>
      </c>
      <c r="D17" s="1771"/>
      <c r="E17" s="257">
        <v>50</v>
      </c>
      <c r="F17" s="1502"/>
      <c r="G17" s="1500"/>
      <c r="H17" s="1500"/>
    </row>
    <row r="18" spans="1:8" s="27" customFormat="1" ht="15">
      <c r="A18" s="262" t="s">
        <v>136</v>
      </c>
      <c r="B18" s="263" t="s">
        <v>663</v>
      </c>
      <c r="C18" s="256" t="s">
        <v>143</v>
      </c>
      <c r="D18" s="1771"/>
      <c r="E18" s="257">
        <v>50</v>
      </c>
      <c r="F18" s="1502"/>
      <c r="G18" s="1500"/>
      <c r="H18" s="1500"/>
    </row>
    <row r="19" spans="1:8" s="27" customFormat="1" ht="15">
      <c r="A19" s="262" t="s">
        <v>137</v>
      </c>
      <c r="B19" s="263" t="s">
        <v>665</v>
      </c>
      <c r="C19" s="256" t="s">
        <v>143</v>
      </c>
      <c r="D19" s="1771"/>
      <c r="E19" s="257">
        <v>30</v>
      </c>
      <c r="F19" s="1502"/>
      <c r="G19" s="1500"/>
      <c r="H19" s="1500"/>
    </row>
    <row r="20" spans="1:8" s="27" customFormat="1" ht="15">
      <c r="A20" s="262" t="s">
        <v>138</v>
      </c>
      <c r="B20" s="263" t="s">
        <v>666</v>
      </c>
      <c r="C20" s="256" t="s">
        <v>143</v>
      </c>
      <c r="D20" s="1771"/>
      <c r="E20" s="264">
        <v>30</v>
      </c>
      <c r="F20" s="1502"/>
      <c r="G20" s="1500"/>
      <c r="H20" s="1500"/>
    </row>
    <row r="21" spans="1:8" s="27" customFormat="1" ht="15">
      <c r="A21" s="262" t="s">
        <v>141</v>
      </c>
      <c r="B21" s="263" t="s">
        <v>667</v>
      </c>
      <c r="C21" s="256" t="s">
        <v>143</v>
      </c>
      <c r="D21" s="1771"/>
      <c r="E21" s="264">
        <v>30</v>
      </c>
      <c r="F21" s="1502"/>
      <c r="G21" s="1500"/>
      <c r="H21" s="1500"/>
    </row>
    <row r="22" spans="1:8" s="27" customFormat="1" ht="15.75" thickBot="1">
      <c r="A22" s="265" t="s">
        <v>142</v>
      </c>
      <c r="B22" s="266" t="s">
        <v>668</v>
      </c>
      <c r="C22" s="267" t="s">
        <v>143</v>
      </c>
      <c r="D22" s="1772"/>
      <c r="E22" s="268">
        <v>30</v>
      </c>
      <c r="F22" s="1502"/>
      <c r="G22" s="1500"/>
      <c r="H22" s="1500"/>
    </row>
    <row r="23" spans="1:8" s="27" customFormat="1" ht="12.75">
      <c r="A23" s="68"/>
      <c r="B23" s="17"/>
      <c r="C23" s="69"/>
      <c r="D23" s="17"/>
      <c r="E23" s="17"/>
      <c r="F23" s="17"/>
      <c r="G23" s="17"/>
      <c r="H23" s="17"/>
    </row>
    <row r="24" spans="1:9" ht="15.75" thickBot="1">
      <c r="A24" s="1770" t="s">
        <v>781</v>
      </c>
      <c r="B24" s="1770"/>
      <c r="C24" s="1770"/>
      <c r="D24" s="1770"/>
      <c r="E24" s="1770"/>
      <c r="F24" s="1770"/>
      <c r="G24" s="1770"/>
      <c r="H24" s="1770"/>
      <c r="I24" s="1770"/>
    </row>
    <row r="25" spans="1:10" ht="17.25">
      <c r="A25" s="1759" t="s">
        <v>0</v>
      </c>
      <c r="B25" s="1762" t="s">
        <v>1</v>
      </c>
      <c r="C25" s="1759" t="s">
        <v>52</v>
      </c>
      <c r="D25" s="1773" t="s">
        <v>131</v>
      </c>
      <c r="E25" s="1762" t="s">
        <v>139</v>
      </c>
      <c r="F25" s="1501"/>
      <c r="G25" s="1499"/>
      <c r="H25" s="1499"/>
      <c r="I25" s="294"/>
      <c r="J25" s="292"/>
    </row>
    <row r="26" spans="1:10" ht="12.75" customHeight="1">
      <c r="A26" s="1760"/>
      <c r="B26" s="1763"/>
      <c r="C26" s="1760"/>
      <c r="D26" s="1774"/>
      <c r="E26" s="1763"/>
      <c r="F26" s="1765"/>
      <c r="G26" s="1769"/>
      <c r="H26" s="1769"/>
      <c r="I26" s="1778"/>
      <c r="J26" s="292"/>
    </row>
    <row r="27" spans="1:10" ht="10.5" customHeight="1" thickBot="1">
      <c r="A27" s="1761"/>
      <c r="B27" s="1764"/>
      <c r="C27" s="1761"/>
      <c r="D27" s="1775"/>
      <c r="E27" s="1763"/>
      <c r="F27" s="1765"/>
      <c r="G27" s="1769"/>
      <c r="H27" s="1769"/>
      <c r="I27" s="1778"/>
      <c r="J27" s="292"/>
    </row>
    <row r="28" spans="1:10" s="289" customFormat="1" ht="17.25" customHeight="1">
      <c r="A28" s="252" t="s">
        <v>782</v>
      </c>
      <c r="B28" s="253" t="s">
        <v>783</v>
      </c>
      <c r="C28" s="287" t="s">
        <v>143</v>
      </c>
      <c r="D28" s="1779">
        <v>5.3</v>
      </c>
      <c r="E28" s="288">
        <v>50</v>
      </c>
      <c r="F28" s="1502"/>
      <c r="G28" s="1500"/>
      <c r="H28" s="1500"/>
      <c r="I28" s="295"/>
      <c r="J28" s="293"/>
    </row>
    <row r="29" spans="1:10" s="289" customFormat="1" ht="15">
      <c r="A29" s="252" t="s">
        <v>784</v>
      </c>
      <c r="B29" s="253" t="s">
        <v>785</v>
      </c>
      <c r="C29" s="256" t="s">
        <v>143</v>
      </c>
      <c r="D29" s="1771"/>
      <c r="E29" s="257">
        <v>50</v>
      </c>
      <c r="F29" s="1502"/>
      <c r="G29" s="1500"/>
      <c r="H29" s="1500"/>
      <c r="I29" s="295"/>
      <c r="J29" s="293"/>
    </row>
    <row r="30" spans="1:10" s="289" customFormat="1" ht="15">
      <c r="A30" s="258" t="s">
        <v>786</v>
      </c>
      <c r="B30" s="259" t="s">
        <v>787</v>
      </c>
      <c r="C30" s="260" t="s">
        <v>143</v>
      </c>
      <c r="D30" s="1771"/>
      <c r="E30" s="261">
        <v>50</v>
      </c>
      <c r="F30" s="1502"/>
      <c r="G30" s="1500"/>
      <c r="H30" s="1500"/>
      <c r="I30" s="295"/>
      <c r="J30" s="293"/>
    </row>
    <row r="31" spans="1:10" s="289" customFormat="1" ht="15">
      <c r="A31" s="262" t="s">
        <v>788</v>
      </c>
      <c r="B31" s="263" t="s">
        <v>789</v>
      </c>
      <c r="C31" s="256" t="s">
        <v>143</v>
      </c>
      <c r="D31" s="1771"/>
      <c r="E31" s="257">
        <v>50</v>
      </c>
      <c r="F31" s="1502"/>
      <c r="G31" s="1500"/>
      <c r="H31" s="1500"/>
      <c r="I31" s="295"/>
      <c r="J31" s="293"/>
    </row>
    <row r="32" spans="1:10" s="289" customFormat="1" ht="15">
      <c r="A32" s="262" t="s">
        <v>790</v>
      </c>
      <c r="B32" s="263" t="s">
        <v>791</v>
      </c>
      <c r="C32" s="256" t="s">
        <v>143</v>
      </c>
      <c r="D32" s="1771"/>
      <c r="E32" s="257">
        <v>50</v>
      </c>
      <c r="F32" s="1502"/>
      <c r="G32" s="1500"/>
      <c r="H32" s="1500"/>
      <c r="I32" s="295"/>
      <c r="J32" s="293"/>
    </row>
    <row r="33" spans="1:10" s="289" customFormat="1" ht="15">
      <c r="A33" s="262" t="s">
        <v>792</v>
      </c>
      <c r="B33" s="263" t="s">
        <v>793</v>
      </c>
      <c r="C33" s="256" t="s">
        <v>143</v>
      </c>
      <c r="D33" s="1771"/>
      <c r="E33" s="257">
        <v>50</v>
      </c>
      <c r="F33" s="1502"/>
      <c r="G33" s="1500"/>
      <c r="H33" s="1500"/>
      <c r="I33" s="295"/>
      <c r="J33" s="293"/>
    </row>
    <row r="34" spans="1:10" s="289" customFormat="1" ht="15.75" thickBot="1">
      <c r="A34" s="290" t="s">
        <v>794</v>
      </c>
      <c r="B34" s="291" t="s">
        <v>795</v>
      </c>
      <c r="C34" s="267" t="s">
        <v>143</v>
      </c>
      <c r="D34" s="1772"/>
      <c r="E34" s="268">
        <v>50</v>
      </c>
      <c r="F34" s="1502"/>
      <c r="G34" s="1500"/>
      <c r="H34" s="1500"/>
      <c r="I34" s="295"/>
      <c r="J34" s="293"/>
    </row>
    <row r="35" ht="12.75" customHeight="1">
      <c r="I35" s="296"/>
    </row>
    <row r="36" spans="1:9" ht="14.25">
      <c r="A36" s="1776" t="s">
        <v>1105</v>
      </c>
      <c r="B36" s="1776"/>
      <c r="C36" s="1776"/>
      <c r="D36" s="1776"/>
      <c r="E36" s="1776"/>
      <c r="F36" s="1776"/>
      <c r="G36" s="1776"/>
      <c r="H36" s="1191"/>
      <c r="I36" s="90"/>
    </row>
    <row r="37" spans="1:9" ht="14.25">
      <c r="A37" s="1776"/>
      <c r="B37" s="1776"/>
      <c r="C37" s="1776"/>
      <c r="D37" s="1776"/>
      <c r="E37" s="1776"/>
      <c r="F37" s="1776"/>
      <c r="G37" s="1776"/>
      <c r="H37" s="1191"/>
      <c r="I37" s="90"/>
    </row>
    <row r="38" spans="1:9" ht="3.75" customHeight="1">
      <c r="A38" s="1776"/>
      <c r="B38" s="1776"/>
      <c r="C38" s="1776"/>
      <c r="D38" s="1776"/>
      <c r="E38" s="1776"/>
      <c r="F38" s="1776"/>
      <c r="G38" s="1776"/>
      <c r="H38" s="1191"/>
      <c r="I38" s="90"/>
    </row>
    <row r="39" spans="1:3" ht="14.25" customHeight="1">
      <c r="A39" s="17"/>
      <c r="C39" s="17"/>
    </row>
    <row r="40" spans="1:18" ht="15.75" thickBot="1">
      <c r="A40" s="1777" t="s">
        <v>318</v>
      </c>
      <c r="B40" s="1777"/>
      <c r="C40" s="1777"/>
      <c r="D40" s="1777"/>
      <c r="E40" s="1777"/>
      <c r="F40" s="1777"/>
      <c r="G40" s="1777"/>
      <c r="H40" s="1777"/>
      <c r="I40" s="1777"/>
      <c r="J40" s="594"/>
      <c r="K40" s="594"/>
      <c r="L40" s="594"/>
      <c r="M40" s="594"/>
      <c r="N40" s="594"/>
      <c r="O40" s="594"/>
      <c r="P40" s="594"/>
      <c r="Q40" s="594"/>
      <c r="R40" s="594"/>
    </row>
    <row r="41" spans="1:8" s="595" customFormat="1" ht="24.75" customHeight="1" thickBot="1">
      <c r="A41" s="1192" t="s">
        <v>0</v>
      </c>
      <c r="B41" s="1193" t="s">
        <v>1</v>
      </c>
      <c r="C41" s="1194" t="s">
        <v>70</v>
      </c>
      <c r="D41" s="1192" t="s">
        <v>1106</v>
      </c>
      <c r="E41" s="1195" t="s">
        <v>306</v>
      </c>
      <c r="F41" s="1506"/>
      <c r="G41" s="1504"/>
      <c r="H41" s="1504"/>
    </row>
    <row r="42" spans="1:8" s="598" customFormat="1" ht="15" thickBot="1">
      <c r="A42" s="596" t="s">
        <v>829</v>
      </c>
      <c r="B42" s="597" t="s">
        <v>830</v>
      </c>
      <c r="C42" s="1196" t="s">
        <v>71</v>
      </c>
      <c r="D42" s="1197"/>
      <c r="E42" s="1503">
        <v>150</v>
      </c>
      <c r="F42" s="1507"/>
      <c r="G42" s="1505"/>
      <c r="H42" s="1505"/>
    </row>
  </sheetData>
  <sheetProtection/>
  <mergeCells count="24">
    <mergeCell ref="A36:G38"/>
    <mergeCell ref="A40:I40"/>
    <mergeCell ref="F26:F27"/>
    <mergeCell ref="G26:G27"/>
    <mergeCell ref="H26:H27"/>
    <mergeCell ref="I26:I27"/>
    <mergeCell ref="D28:D34"/>
    <mergeCell ref="A24:I24"/>
    <mergeCell ref="D14:D22"/>
    <mergeCell ref="A11:A13"/>
    <mergeCell ref="B11:B13"/>
    <mergeCell ref="A25:A27"/>
    <mergeCell ref="B25:B27"/>
    <mergeCell ref="C25:C27"/>
    <mergeCell ref="D25:D27"/>
    <mergeCell ref="E25:E27"/>
    <mergeCell ref="C11:C13"/>
    <mergeCell ref="D11:D13"/>
    <mergeCell ref="E11:E13"/>
    <mergeCell ref="F12:F13"/>
    <mergeCell ref="A10:H10"/>
    <mergeCell ref="A8:H8"/>
    <mergeCell ref="G12:G13"/>
    <mergeCell ref="H12:H13"/>
  </mergeCells>
  <printOptions/>
  <pageMargins left="0.15748031496062992" right="0.1968503937007874" top="0.2755905511811024" bottom="0.31496062992125984" header="0.15748031496062992" footer="0.15748031496062992"/>
  <pageSetup fitToHeight="1" fitToWidth="1" horizontalDpi="600" verticalDpi="600" orientation="portrait" paperSize="9" scale="46" r:id="rId1"/>
  <headerFooter alignWithMargins="0">
    <oddHeader>&amp;LДействителен с 23.01.2013</oddHeader>
    <oddFooter>&amp;C&amp;F&amp;A&amp;R&amp;D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19"/>
  <sheetViews>
    <sheetView zoomScaleSheetLayoutView="100" zoomScalePageLayoutView="0" workbookViewId="0" topLeftCell="B206">
      <selection activeCell="X73" sqref="X73"/>
    </sheetView>
  </sheetViews>
  <sheetFormatPr defaultColWidth="9.00390625" defaultRowHeight="12.75"/>
  <cols>
    <col min="1" max="1" width="0.6171875" style="7" hidden="1" customWidth="1"/>
    <col min="2" max="4" width="9.125" style="17" customWidth="1"/>
    <col min="5" max="5" width="26.625" style="17" customWidth="1"/>
    <col min="6" max="6" width="9.375" style="17" customWidth="1"/>
    <col min="7" max="7" width="12.00390625" style="17" customWidth="1"/>
    <col min="8" max="8" width="13.125" style="1278" customWidth="1"/>
    <col min="9" max="9" width="9.25390625" style="1278" customWidth="1"/>
    <col min="10" max="10" width="8.625" style="1206" customWidth="1"/>
    <col min="11" max="11" width="8.375" style="1206" customWidth="1"/>
    <col min="12" max="12" width="8.375" style="1207" customWidth="1"/>
    <col min="13" max="13" width="11.375" style="99" hidden="1" customWidth="1"/>
    <col min="14" max="18" width="9.125" style="7" hidden="1" customWidth="1"/>
    <col min="19" max="19" width="0" style="7" hidden="1" customWidth="1"/>
    <col min="20" max="16384" width="9.125" style="7" customWidth="1"/>
  </cols>
  <sheetData>
    <row r="1" spans="2:12" ht="12.75">
      <c r="B1" s="1198"/>
      <c r="C1" s="68"/>
      <c r="D1" s="68"/>
      <c r="E1" s="1187"/>
      <c r="F1" s="68"/>
      <c r="G1" s="68"/>
      <c r="H1" s="1199"/>
      <c r="I1" s="1199"/>
      <c r="J1" s="1200"/>
      <c r="K1" s="1200"/>
      <c r="L1" s="1201"/>
    </row>
    <row r="2" spans="2:12" ht="15">
      <c r="B2" s="1187"/>
      <c r="C2" s="1187"/>
      <c r="D2" s="141"/>
      <c r="E2" s="1353" t="s">
        <v>1335</v>
      </c>
      <c r="F2" s="19"/>
      <c r="G2" s="1187"/>
      <c r="H2" s="1202"/>
      <c r="I2" s="1202"/>
      <c r="J2" s="1203"/>
      <c r="K2" s="1203"/>
      <c r="L2" s="1204"/>
    </row>
    <row r="3" spans="2:11" ht="12.75">
      <c r="B3" s="1187"/>
      <c r="C3" s="1187"/>
      <c r="D3" s="1205"/>
      <c r="E3" s="141"/>
      <c r="F3" s="1206"/>
      <c r="G3" s="1205"/>
      <c r="H3" s="1202"/>
      <c r="I3" s="1202"/>
      <c r="J3" s="1203"/>
      <c r="K3" s="1203"/>
    </row>
    <row r="4" spans="2:12" ht="12.75" customHeight="1">
      <c r="B4" s="1187"/>
      <c r="C4" s="1187"/>
      <c r="D4" s="142"/>
      <c r="E4" s="142"/>
      <c r="G4" s="1187"/>
      <c r="H4" s="1202"/>
      <c r="I4" s="1202"/>
      <c r="J4" s="1203"/>
      <c r="K4" s="1969"/>
      <c r="L4" s="1969"/>
    </row>
    <row r="5" spans="2:12" ht="12.75" hidden="1">
      <c r="B5" s="68"/>
      <c r="C5" s="68"/>
      <c r="D5" s="68"/>
      <c r="E5" s="68"/>
      <c r="F5" s="68"/>
      <c r="G5" s="68"/>
      <c r="H5" s="1199"/>
      <c r="I5" s="1199"/>
      <c r="J5" s="1200"/>
      <c r="K5" s="1200"/>
      <c r="L5" s="1201"/>
    </row>
    <row r="6" spans="2:12" ht="15" customHeight="1">
      <c r="B6" s="1899" t="s">
        <v>342</v>
      </c>
      <c r="C6" s="1899"/>
      <c r="D6" s="1899"/>
      <c r="E6" s="1899"/>
      <c r="F6" s="1899"/>
      <c r="G6" s="1899"/>
      <c r="H6" s="1899"/>
      <c r="I6" s="1899"/>
      <c r="J6" s="1899"/>
      <c r="K6" s="1899"/>
      <c r="L6" s="1899"/>
    </row>
    <row r="7" spans="2:12" ht="14.25" customHeight="1">
      <c r="B7" s="1900" t="s">
        <v>343</v>
      </c>
      <c r="C7" s="1900"/>
      <c r="D7" s="1900"/>
      <c r="E7" s="1900"/>
      <c r="F7" s="1900"/>
      <c r="G7" s="1900"/>
      <c r="H7" s="1900"/>
      <c r="I7" s="1900"/>
      <c r="J7" s="1900"/>
      <c r="K7" s="1900"/>
      <c r="L7" s="1900"/>
    </row>
    <row r="8" spans="2:13" ht="12" customHeight="1" thickBot="1">
      <c r="B8" s="1208" t="s">
        <v>344</v>
      </c>
      <c r="C8" s="68"/>
      <c r="D8" s="68"/>
      <c r="E8" s="68"/>
      <c r="F8" s="68"/>
      <c r="G8" s="68"/>
      <c r="H8" s="1199"/>
      <c r="I8" s="1199"/>
      <c r="J8" s="1200"/>
      <c r="K8" s="1200"/>
      <c r="L8" s="1201"/>
      <c r="M8" s="100"/>
    </row>
    <row r="9" spans="2:14" s="110" customFormat="1" ht="23.25" customHeight="1">
      <c r="B9" s="1901" t="s">
        <v>1</v>
      </c>
      <c r="C9" s="1902"/>
      <c r="D9" s="1902"/>
      <c r="E9" s="1903"/>
      <c r="F9" s="1904" t="s">
        <v>345</v>
      </c>
      <c r="G9" s="1904"/>
      <c r="H9" s="1508" t="s">
        <v>346</v>
      </c>
      <c r="I9" s="1516"/>
      <c r="J9" s="1905"/>
      <c r="K9" s="1905"/>
      <c r="L9" s="1905"/>
      <c r="M9" s="111"/>
      <c r="N9" s="110" t="s">
        <v>963</v>
      </c>
    </row>
    <row r="10" spans="2:13" ht="36" customHeight="1">
      <c r="B10" s="1906"/>
      <c r="C10" s="1907"/>
      <c r="D10" s="1907"/>
      <c r="E10" s="1908"/>
      <c r="F10" s="1909"/>
      <c r="G10" s="1909"/>
      <c r="H10" s="1509"/>
      <c r="I10" s="1517"/>
      <c r="J10" s="1513"/>
      <c r="K10" s="1513"/>
      <c r="L10" s="1265"/>
      <c r="M10" s="102"/>
    </row>
    <row r="11" spans="2:13" ht="12" customHeight="1" hidden="1">
      <c r="B11" s="1906"/>
      <c r="C11" s="1907"/>
      <c r="D11" s="1907"/>
      <c r="E11" s="1908"/>
      <c r="F11" s="1909"/>
      <c r="G11" s="1909"/>
      <c r="H11" s="1509"/>
      <c r="I11" s="1516"/>
      <c r="J11" s="1514"/>
      <c r="K11" s="1515"/>
      <c r="L11" s="1515"/>
      <c r="M11" s="102"/>
    </row>
    <row r="12" spans="2:13" ht="14.25" customHeight="1">
      <c r="B12" s="1906" t="s">
        <v>1306</v>
      </c>
      <c r="C12" s="1907"/>
      <c r="D12" s="1907"/>
      <c r="E12" s="1908"/>
      <c r="F12" s="1910" t="s">
        <v>347</v>
      </c>
      <c r="G12" s="1910"/>
      <c r="H12" s="1241" t="s">
        <v>348</v>
      </c>
      <c r="I12" s="1518"/>
      <c r="J12" s="1231"/>
      <c r="K12" s="1232"/>
      <c r="L12" s="1232"/>
      <c r="M12" s="103"/>
    </row>
    <row r="13" spans="2:13" ht="14.25" customHeight="1">
      <c r="B13" s="1906" t="s">
        <v>1307</v>
      </c>
      <c r="C13" s="1907"/>
      <c r="D13" s="1907"/>
      <c r="E13" s="1908"/>
      <c r="F13" s="1910" t="s">
        <v>349</v>
      </c>
      <c r="G13" s="1910"/>
      <c r="H13" s="1241" t="s">
        <v>348</v>
      </c>
      <c r="I13" s="1518"/>
      <c r="J13" s="1231"/>
      <c r="K13" s="1232"/>
      <c r="L13" s="1232"/>
      <c r="M13" s="103"/>
    </row>
    <row r="14" spans="2:13" ht="14.25" customHeight="1">
      <c r="B14" s="1906" t="s">
        <v>1308</v>
      </c>
      <c r="C14" s="1907"/>
      <c r="D14" s="1907"/>
      <c r="E14" s="1908"/>
      <c r="F14" s="1910" t="s">
        <v>350</v>
      </c>
      <c r="G14" s="1910"/>
      <c r="H14" s="1241" t="s">
        <v>348</v>
      </c>
      <c r="I14" s="1518"/>
      <c r="J14" s="1231"/>
      <c r="K14" s="1232"/>
      <c r="L14" s="1232"/>
      <c r="M14" s="103"/>
    </row>
    <row r="15" spans="2:13" ht="14.25" customHeight="1">
      <c r="B15" s="1906" t="s">
        <v>1309</v>
      </c>
      <c r="C15" s="1907"/>
      <c r="D15" s="1907"/>
      <c r="E15" s="1908"/>
      <c r="F15" s="1910" t="s">
        <v>351</v>
      </c>
      <c r="G15" s="1910"/>
      <c r="H15" s="1241" t="s">
        <v>348</v>
      </c>
      <c r="I15" s="1518"/>
      <c r="J15" s="1231"/>
      <c r="K15" s="1232"/>
      <c r="L15" s="1232"/>
      <c r="M15" s="103"/>
    </row>
    <row r="16" spans="2:18" ht="25.5" customHeight="1" thickBot="1">
      <c r="B16" s="1786" t="s">
        <v>1310</v>
      </c>
      <c r="C16" s="1787"/>
      <c r="D16" s="1787"/>
      <c r="E16" s="1787"/>
      <c r="F16" s="1915" t="s">
        <v>922</v>
      </c>
      <c r="G16" s="1915"/>
      <c r="H16" s="1510" t="s">
        <v>353</v>
      </c>
      <c r="I16" s="1518"/>
      <c r="J16" s="1231"/>
      <c r="K16" s="1231"/>
      <c r="L16" s="1231"/>
      <c r="M16" s="103"/>
      <c r="N16" s="170">
        <v>500</v>
      </c>
      <c r="O16" s="170">
        <v>487.5</v>
      </c>
      <c r="P16" s="170">
        <v>462.5</v>
      </c>
      <c r="Q16" s="168">
        <v>437.5</v>
      </c>
      <c r="R16" s="169">
        <v>425</v>
      </c>
    </row>
    <row r="17" spans="2:19" s="371" customFormat="1" ht="30" customHeight="1" thickBot="1">
      <c r="B17" s="1911" t="s">
        <v>1310</v>
      </c>
      <c r="C17" s="1912"/>
      <c r="D17" s="1912"/>
      <c r="E17" s="1913"/>
      <c r="F17" s="1914" t="s">
        <v>352</v>
      </c>
      <c r="G17" s="1914"/>
      <c r="H17" s="1511" t="s">
        <v>353</v>
      </c>
      <c r="I17" s="1518"/>
      <c r="J17" s="1231"/>
      <c r="K17" s="1231"/>
      <c r="L17" s="1231"/>
      <c r="M17" s="103"/>
      <c r="N17" s="446">
        <v>560</v>
      </c>
      <c r="O17" s="427">
        <v>546</v>
      </c>
      <c r="P17" s="427">
        <v>518</v>
      </c>
      <c r="Q17" s="427">
        <v>490</v>
      </c>
      <c r="R17" s="428">
        <v>476</v>
      </c>
      <c r="S17" s="7"/>
    </row>
    <row r="18" spans="2:18" s="556" customFormat="1" ht="25.5" customHeight="1" thickBot="1">
      <c r="B18" s="1996" t="s">
        <v>1241</v>
      </c>
      <c r="C18" s="1997"/>
      <c r="D18" s="1997"/>
      <c r="E18" s="1998"/>
      <c r="F18" s="1861" t="s">
        <v>1240</v>
      </c>
      <c r="G18" s="1861"/>
      <c r="H18" s="1512" t="s">
        <v>353</v>
      </c>
      <c r="I18" s="1518"/>
      <c r="J18" s="1231"/>
      <c r="K18" s="1231"/>
      <c r="L18" s="1231"/>
      <c r="M18" s="804" t="e">
        <f>#REF!/#REF!-1</f>
        <v>#REF!</v>
      </c>
      <c r="N18" s="805">
        <v>700</v>
      </c>
      <c r="O18" s="805">
        <v>675</v>
      </c>
      <c r="P18" s="805">
        <v>650</v>
      </c>
      <c r="Q18" s="806">
        <v>625</v>
      </c>
      <c r="R18" s="807">
        <v>600</v>
      </c>
    </row>
    <row r="19" spans="2:13" ht="14.25" customHeight="1">
      <c r="B19" s="1916" t="s">
        <v>354</v>
      </c>
      <c r="C19" s="1916"/>
      <c r="D19" s="1916"/>
      <c r="E19" s="1916"/>
      <c r="F19" s="1916"/>
      <c r="G19" s="1916"/>
      <c r="H19" s="1916"/>
      <c r="I19" s="1916"/>
      <c r="J19" s="1916"/>
      <c r="K19" s="1916"/>
      <c r="L19" s="1916"/>
      <c r="M19" s="114"/>
    </row>
    <row r="20" spans="2:13" ht="10.5" customHeight="1" thickBot="1">
      <c r="B20" s="1208" t="s">
        <v>355</v>
      </c>
      <c r="C20" s="68"/>
      <c r="D20" s="68"/>
      <c r="E20" s="68"/>
      <c r="F20" s="68"/>
      <c r="G20" s="68"/>
      <c r="H20" s="1199"/>
      <c r="I20" s="1199"/>
      <c r="J20" s="1200"/>
      <c r="K20" s="1200"/>
      <c r="L20" s="1201"/>
      <c r="M20" s="104"/>
    </row>
    <row r="21" spans="2:13" ht="14.25" customHeight="1">
      <c r="B21" s="1891" t="s">
        <v>356</v>
      </c>
      <c r="C21" s="1892"/>
      <c r="D21" s="1892"/>
      <c r="E21" s="1893"/>
      <c r="F21" s="1917" t="s">
        <v>357</v>
      </c>
      <c r="G21" s="1917"/>
      <c r="H21" s="1234" t="s">
        <v>348</v>
      </c>
      <c r="I21" s="1518"/>
      <c r="J21" s="1231"/>
      <c r="K21" s="1232"/>
      <c r="L21" s="1232"/>
      <c r="M21" s="103"/>
    </row>
    <row r="22" spans="2:13" ht="14.25" customHeight="1">
      <c r="B22" s="1906" t="s">
        <v>358</v>
      </c>
      <c r="C22" s="1907"/>
      <c r="D22" s="1907"/>
      <c r="E22" s="1908"/>
      <c r="F22" s="1910" t="s">
        <v>359</v>
      </c>
      <c r="G22" s="1910"/>
      <c r="H22" s="1241" t="s">
        <v>348</v>
      </c>
      <c r="I22" s="1518"/>
      <c r="J22" s="1231"/>
      <c r="K22" s="1232"/>
      <c r="L22" s="1232"/>
      <c r="M22" s="103"/>
    </row>
    <row r="23" spans="2:13" ht="14.25" customHeight="1">
      <c r="B23" s="1906" t="s">
        <v>360</v>
      </c>
      <c r="C23" s="1907"/>
      <c r="D23" s="1907"/>
      <c r="E23" s="1908"/>
      <c r="F23" s="1910" t="s">
        <v>361</v>
      </c>
      <c r="G23" s="1910"/>
      <c r="H23" s="1241" t="s">
        <v>348</v>
      </c>
      <c r="I23" s="1518"/>
      <c r="J23" s="1231"/>
      <c r="K23" s="1232"/>
      <c r="L23" s="1232"/>
      <c r="M23" s="103"/>
    </row>
    <row r="24" spans="2:13" ht="14.25" customHeight="1">
      <c r="B24" s="1906" t="s">
        <v>362</v>
      </c>
      <c r="C24" s="1907"/>
      <c r="D24" s="1907"/>
      <c r="E24" s="1908"/>
      <c r="F24" s="1910" t="s">
        <v>363</v>
      </c>
      <c r="G24" s="1910"/>
      <c r="H24" s="1241" t="s">
        <v>348</v>
      </c>
      <c r="I24" s="1518"/>
      <c r="J24" s="1231"/>
      <c r="K24" s="1232"/>
      <c r="L24" s="1232"/>
      <c r="M24" s="103"/>
    </row>
    <row r="25" spans="2:13" ht="14.25" customHeight="1">
      <c r="B25" s="1906" t="s">
        <v>364</v>
      </c>
      <c r="C25" s="1907"/>
      <c r="D25" s="1907"/>
      <c r="E25" s="1908"/>
      <c r="F25" s="1910" t="s">
        <v>365</v>
      </c>
      <c r="G25" s="1910"/>
      <c r="H25" s="1241" t="s">
        <v>348</v>
      </c>
      <c r="I25" s="1518"/>
      <c r="J25" s="1231"/>
      <c r="K25" s="1232"/>
      <c r="L25" s="1232"/>
      <c r="M25" s="103"/>
    </row>
    <row r="26" spans="2:13" ht="14.25" customHeight="1">
      <c r="B26" s="1906" t="s">
        <v>366</v>
      </c>
      <c r="C26" s="1907"/>
      <c r="D26" s="1907"/>
      <c r="E26" s="1908"/>
      <c r="F26" s="1910" t="s">
        <v>367</v>
      </c>
      <c r="G26" s="1910"/>
      <c r="H26" s="1241" t="s">
        <v>348</v>
      </c>
      <c r="I26" s="1518"/>
      <c r="J26" s="1231"/>
      <c r="K26" s="1232"/>
      <c r="L26" s="1232"/>
      <c r="M26" s="103"/>
    </row>
    <row r="27" spans="2:13" ht="14.25" customHeight="1">
      <c r="B27" s="1906" t="s">
        <v>368</v>
      </c>
      <c r="C27" s="1907"/>
      <c r="D27" s="1907"/>
      <c r="E27" s="1908"/>
      <c r="F27" s="1910" t="s">
        <v>369</v>
      </c>
      <c r="G27" s="1910"/>
      <c r="H27" s="1241" t="s">
        <v>348</v>
      </c>
      <c r="I27" s="1518"/>
      <c r="J27" s="1231"/>
      <c r="K27" s="1232"/>
      <c r="L27" s="1232"/>
      <c r="M27" s="103"/>
    </row>
    <row r="28" spans="2:18" s="371" customFormat="1" ht="39.75" customHeight="1" thickBot="1">
      <c r="B28" s="1894" t="s">
        <v>1311</v>
      </c>
      <c r="C28" s="1895"/>
      <c r="D28" s="1895"/>
      <c r="E28" s="1918"/>
      <c r="F28" s="1919" t="s">
        <v>370</v>
      </c>
      <c r="G28" s="1919"/>
      <c r="H28" s="1519" t="s">
        <v>353</v>
      </c>
      <c r="I28" s="1518"/>
      <c r="J28" s="1231"/>
      <c r="K28" s="1231"/>
      <c r="L28" s="1231"/>
      <c r="M28" s="809"/>
      <c r="N28" s="808">
        <v>290</v>
      </c>
      <c r="O28" s="810">
        <v>280</v>
      </c>
      <c r="P28" s="810">
        <v>270</v>
      </c>
      <c r="Q28" s="810">
        <v>262</v>
      </c>
      <c r="R28" s="811">
        <v>253</v>
      </c>
    </row>
    <row r="29" spans="2:13" ht="2.25" customHeight="1">
      <c r="B29" s="1210"/>
      <c r="C29" s="1210"/>
      <c r="D29" s="1210"/>
      <c r="E29" s="1210"/>
      <c r="F29" s="1211"/>
      <c r="G29" s="1211"/>
      <c r="H29" s="1212"/>
      <c r="I29" s="1212"/>
      <c r="J29" s="1213"/>
      <c r="K29" s="1213"/>
      <c r="L29" s="731"/>
      <c r="M29" s="105"/>
    </row>
    <row r="30" spans="2:13" ht="11.25" customHeight="1">
      <c r="B30" s="1900" t="s">
        <v>371</v>
      </c>
      <c r="C30" s="1900"/>
      <c r="D30" s="1900"/>
      <c r="E30" s="1900"/>
      <c r="F30" s="1900"/>
      <c r="G30" s="1900"/>
      <c r="H30" s="1900"/>
      <c r="I30" s="1900"/>
      <c r="J30" s="1900"/>
      <c r="K30" s="1900"/>
      <c r="L30" s="1900"/>
      <c r="M30" s="114"/>
    </row>
    <row r="31" spans="2:13" ht="13.5" customHeight="1" thickBot="1">
      <c r="B31" s="1208" t="s">
        <v>372</v>
      </c>
      <c r="C31" s="68"/>
      <c r="D31" s="68"/>
      <c r="E31" s="68"/>
      <c r="F31" s="68"/>
      <c r="G31" s="68"/>
      <c r="H31" s="1199"/>
      <c r="I31" s="1199"/>
      <c r="J31" s="1200"/>
      <c r="K31" s="1200"/>
      <c r="L31" s="1201"/>
      <c r="M31" s="104"/>
    </row>
    <row r="32" spans="2:13" ht="14.25" customHeight="1">
      <c r="B32" s="1891" t="s">
        <v>373</v>
      </c>
      <c r="C32" s="1892"/>
      <c r="D32" s="1892"/>
      <c r="E32" s="1893"/>
      <c r="F32" s="1917" t="s">
        <v>374</v>
      </c>
      <c r="G32" s="1917"/>
      <c r="H32" s="1234" t="s">
        <v>348</v>
      </c>
      <c r="I32" s="1518"/>
      <c r="J32" s="1231"/>
      <c r="K32" s="1232"/>
      <c r="L32" s="1232"/>
      <c r="M32" s="103"/>
    </row>
    <row r="33" spans="2:13" ht="15" customHeight="1" thickBot="1">
      <c r="B33" s="1920" t="s">
        <v>375</v>
      </c>
      <c r="C33" s="1921"/>
      <c r="D33" s="1921"/>
      <c r="E33" s="1922"/>
      <c r="F33" s="1923" t="s">
        <v>376</v>
      </c>
      <c r="G33" s="1923"/>
      <c r="H33" s="1237" t="s">
        <v>348</v>
      </c>
      <c r="I33" s="1518"/>
      <c r="J33" s="1231"/>
      <c r="K33" s="1232"/>
      <c r="L33" s="1232"/>
      <c r="M33" s="103"/>
    </row>
    <row r="34" spans="2:13" ht="4.5" customHeight="1" thickBot="1">
      <c r="B34" s="1210"/>
      <c r="C34" s="1210"/>
      <c r="D34" s="1210"/>
      <c r="E34" s="1210"/>
      <c r="F34" s="1211"/>
      <c r="G34" s="1211"/>
      <c r="H34" s="1212"/>
      <c r="I34" s="1236"/>
      <c r="J34" s="1213"/>
      <c r="K34" s="1213"/>
      <c r="L34" s="731"/>
      <c r="M34" s="106"/>
    </row>
    <row r="35" spans="2:13" ht="12" customHeight="1">
      <c r="B35" s="1924" t="s">
        <v>377</v>
      </c>
      <c r="C35" s="1925"/>
      <c r="D35" s="1925"/>
      <c r="E35" s="1925"/>
      <c r="F35" s="1925"/>
      <c r="G35" s="1925"/>
      <c r="H35" s="1925"/>
      <c r="I35" s="1916"/>
      <c r="J35" s="1916"/>
      <c r="K35" s="1916"/>
      <c r="L35" s="1916"/>
      <c r="M35" s="103"/>
    </row>
    <row r="36" spans="2:13" ht="12.75" customHeight="1">
      <c r="B36" s="1215" t="s">
        <v>378</v>
      </c>
      <c r="C36" s="75"/>
      <c r="D36" s="75"/>
      <c r="E36" s="75"/>
      <c r="F36" s="75"/>
      <c r="G36" s="75"/>
      <c r="H36" s="1216"/>
      <c r="I36" s="1216"/>
      <c r="J36" s="1217"/>
      <c r="K36" s="1217"/>
      <c r="L36" s="731"/>
      <c r="M36" s="106"/>
    </row>
    <row r="37" spans="2:13" ht="15" customHeight="1">
      <c r="B37" s="1853" t="s">
        <v>505</v>
      </c>
      <c r="C37" s="1854"/>
      <c r="D37" s="1854"/>
      <c r="E37" s="1854"/>
      <c r="F37" s="1926" t="s">
        <v>379</v>
      </c>
      <c r="G37" s="1926"/>
      <c r="H37" s="1510" t="s">
        <v>348</v>
      </c>
      <c r="I37" s="1518"/>
      <c r="J37" s="1231"/>
      <c r="K37" s="1232"/>
      <c r="L37" s="1232"/>
      <c r="M37" s="103"/>
    </row>
    <row r="38" spans="2:13" ht="15" customHeight="1">
      <c r="B38" s="1786" t="s">
        <v>506</v>
      </c>
      <c r="C38" s="1787"/>
      <c r="D38" s="1787"/>
      <c r="E38" s="1927"/>
      <c r="F38" s="1928" t="s">
        <v>507</v>
      </c>
      <c r="G38" s="1929"/>
      <c r="H38" s="1510" t="s">
        <v>348</v>
      </c>
      <c r="I38" s="1518"/>
      <c r="J38" s="1231"/>
      <c r="K38" s="1232"/>
      <c r="L38" s="1232"/>
      <c r="M38" s="103"/>
    </row>
    <row r="39" spans="2:13" ht="13.5" customHeight="1">
      <c r="B39" s="1853" t="s">
        <v>380</v>
      </c>
      <c r="C39" s="1854"/>
      <c r="D39" s="1854"/>
      <c r="E39" s="1854"/>
      <c r="F39" s="1926" t="s">
        <v>379</v>
      </c>
      <c r="G39" s="1926"/>
      <c r="H39" s="1510" t="s">
        <v>348</v>
      </c>
      <c r="I39" s="1518"/>
      <c r="J39" s="1231"/>
      <c r="K39" s="1232"/>
      <c r="L39" s="1232"/>
      <c r="M39" s="103"/>
    </row>
    <row r="40" spans="2:13" ht="17.25" customHeight="1">
      <c r="B40" s="1853" t="s">
        <v>381</v>
      </c>
      <c r="C40" s="1854"/>
      <c r="D40" s="1854"/>
      <c r="E40" s="1854"/>
      <c r="F40" s="1926" t="s">
        <v>379</v>
      </c>
      <c r="G40" s="1926"/>
      <c r="H40" s="1510" t="s">
        <v>348</v>
      </c>
      <c r="I40" s="1518"/>
      <c r="J40" s="1231"/>
      <c r="K40" s="1232"/>
      <c r="L40" s="1232"/>
      <c r="M40" s="103"/>
    </row>
    <row r="41" spans="2:13" ht="30.75" customHeight="1">
      <c r="B41" s="1853" t="s">
        <v>430</v>
      </c>
      <c r="C41" s="1854"/>
      <c r="D41" s="1854"/>
      <c r="E41" s="1854"/>
      <c r="F41" s="1926" t="s">
        <v>379</v>
      </c>
      <c r="G41" s="1926"/>
      <c r="H41" s="1510" t="s">
        <v>348</v>
      </c>
      <c r="I41" s="1518"/>
      <c r="J41" s="1231"/>
      <c r="K41" s="1232"/>
      <c r="L41" s="1232"/>
      <c r="M41" s="103"/>
    </row>
    <row r="42" spans="2:13" ht="30.75" customHeight="1">
      <c r="B42" s="1853" t="s">
        <v>431</v>
      </c>
      <c r="C42" s="1854"/>
      <c r="D42" s="1854"/>
      <c r="E42" s="1854"/>
      <c r="F42" s="1926" t="s">
        <v>379</v>
      </c>
      <c r="G42" s="1926"/>
      <c r="H42" s="1510" t="s">
        <v>348</v>
      </c>
      <c r="I42" s="1518"/>
      <c r="J42" s="1231"/>
      <c r="K42" s="1232"/>
      <c r="L42" s="1232"/>
      <c r="M42" s="103"/>
    </row>
    <row r="43" spans="2:19" s="371" customFormat="1" ht="37.5" customHeight="1">
      <c r="B43" s="1853" t="s">
        <v>1312</v>
      </c>
      <c r="C43" s="1854"/>
      <c r="D43" s="1854"/>
      <c r="E43" s="1854"/>
      <c r="F43" s="1926" t="s">
        <v>382</v>
      </c>
      <c r="G43" s="1926"/>
      <c r="H43" s="1520" t="s">
        <v>353</v>
      </c>
      <c r="I43" s="1518"/>
      <c r="J43" s="1231"/>
      <c r="K43" s="1231"/>
      <c r="L43" s="1231"/>
      <c r="M43" s="103"/>
      <c r="N43" s="113">
        <v>877.8</v>
      </c>
      <c r="O43" s="113">
        <v>846.45</v>
      </c>
      <c r="P43" s="113">
        <v>815.1</v>
      </c>
      <c r="Q43" s="429">
        <v>783.75</v>
      </c>
      <c r="R43" s="430">
        <v>752.4</v>
      </c>
      <c r="S43" s="7"/>
    </row>
    <row r="44" spans="2:19" s="371" customFormat="1" ht="39" customHeight="1">
      <c r="B44" s="1853" t="s">
        <v>1313</v>
      </c>
      <c r="C44" s="1854"/>
      <c r="D44" s="1854"/>
      <c r="E44" s="1854"/>
      <c r="F44" s="1926" t="s">
        <v>352</v>
      </c>
      <c r="G44" s="1926"/>
      <c r="H44" s="1520" t="s">
        <v>353</v>
      </c>
      <c r="I44" s="1518"/>
      <c r="J44" s="1231"/>
      <c r="K44" s="1231"/>
      <c r="L44" s="1231"/>
      <c r="M44" s="103"/>
      <c r="N44" s="113">
        <v>759.035</v>
      </c>
      <c r="O44" s="113">
        <v>734.55</v>
      </c>
      <c r="P44" s="113">
        <v>710.0649999999999</v>
      </c>
      <c r="Q44" s="113">
        <v>685.5799999999999</v>
      </c>
      <c r="R44" s="101">
        <v>661.095</v>
      </c>
      <c r="S44" s="7"/>
    </row>
    <row r="45" spans="2:19" s="371" customFormat="1" ht="39" customHeight="1">
      <c r="B45" s="1786" t="s">
        <v>1313</v>
      </c>
      <c r="C45" s="1787"/>
      <c r="D45" s="1787"/>
      <c r="E45" s="1787"/>
      <c r="F45" s="1926" t="s">
        <v>962</v>
      </c>
      <c r="G45" s="1926"/>
      <c r="H45" s="1520" t="s">
        <v>353</v>
      </c>
      <c r="I45" s="1518"/>
      <c r="J45" s="1231"/>
      <c r="K45" s="1231"/>
      <c r="L45" s="1231"/>
      <c r="M45" s="103"/>
      <c r="N45" s="447">
        <v>680</v>
      </c>
      <c r="O45" s="447">
        <v>663</v>
      </c>
      <c r="P45" s="447">
        <v>629</v>
      </c>
      <c r="Q45" s="447">
        <v>595</v>
      </c>
      <c r="R45" s="448">
        <v>578</v>
      </c>
      <c r="S45" s="7"/>
    </row>
    <row r="46" spans="2:19" s="371" customFormat="1" ht="37.5" customHeight="1" thickBot="1">
      <c r="B46" s="1930" t="s">
        <v>1313</v>
      </c>
      <c r="C46" s="1931"/>
      <c r="D46" s="1931"/>
      <c r="E46" s="1931"/>
      <c r="F46" s="1932" t="s">
        <v>383</v>
      </c>
      <c r="G46" s="1932"/>
      <c r="H46" s="1521" t="s">
        <v>353</v>
      </c>
      <c r="I46" s="1518"/>
      <c r="J46" s="1231"/>
      <c r="K46" s="1231"/>
      <c r="L46" s="1231"/>
      <c r="M46" s="103"/>
      <c r="N46" s="112">
        <v>576.135</v>
      </c>
      <c r="O46" s="112">
        <v>557.55</v>
      </c>
      <c r="P46" s="112">
        <v>538.9649999999999</v>
      </c>
      <c r="Q46" s="112">
        <v>520.38</v>
      </c>
      <c r="R46" s="431">
        <v>501.795</v>
      </c>
      <c r="S46" s="7"/>
    </row>
    <row r="47" spans="2:13" ht="15" hidden="1">
      <c r="B47" s="1218"/>
      <c r="C47" s="1219"/>
      <c r="D47" s="1219"/>
      <c r="E47" s="1219"/>
      <c r="F47" s="1219"/>
      <c r="G47" s="1219"/>
      <c r="H47" s="1199"/>
      <c r="I47" s="1199"/>
      <c r="J47" s="1200"/>
      <c r="K47" s="1200"/>
      <c r="L47" s="1201"/>
      <c r="M47" s="104"/>
    </row>
    <row r="48" spans="2:13" ht="14.25" customHeight="1">
      <c r="B48" s="1900" t="s">
        <v>384</v>
      </c>
      <c r="C48" s="1900"/>
      <c r="D48" s="1900"/>
      <c r="E48" s="1900"/>
      <c r="F48" s="1900"/>
      <c r="G48" s="1900"/>
      <c r="H48" s="1900"/>
      <c r="I48" s="1900"/>
      <c r="J48" s="1900"/>
      <c r="K48" s="1900"/>
      <c r="L48" s="1900"/>
      <c r="M48" s="114"/>
    </row>
    <row r="49" spans="2:13" ht="15.75" thickBot="1">
      <c r="B49" s="1220" t="s">
        <v>385</v>
      </c>
      <c r="C49" s="68"/>
      <c r="D49" s="68"/>
      <c r="E49" s="68"/>
      <c r="F49" s="68"/>
      <c r="G49" s="68"/>
      <c r="H49" s="1199"/>
      <c r="I49" s="1199"/>
      <c r="J49" s="1200"/>
      <c r="K49" s="1200"/>
      <c r="L49" s="1201"/>
      <c r="M49" s="104"/>
    </row>
    <row r="50" spans="2:13" ht="18" customHeight="1">
      <c r="B50" s="1933" t="s">
        <v>386</v>
      </c>
      <c r="C50" s="1934"/>
      <c r="D50" s="1934"/>
      <c r="E50" s="1934"/>
      <c r="F50" s="1917" t="s">
        <v>387</v>
      </c>
      <c r="G50" s="1917"/>
      <c r="H50" s="1234" t="s">
        <v>348</v>
      </c>
      <c r="I50" s="1518"/>
      <c r="J50" s="1231"/>
      <c r="K50" s="1232"/>
      <c r="L50" s="1232"/>
      <c r="M50" s="103"/>
    </row>
    <row r="51" spans="2:13" ht="18" customHeight="1" thickBot="1">
      <c r="B51" s="1935" t="s">
        <v>388</v>
      </c>
      <c r="C51" s="1936"/>
      <c r="D51" s="1936"/>
      <c r="E51" s="1936"/>
      <c r="F51" s="1923" t="s">
        <v>635</v>
      </c>
      <c r="G51" s="1923"/>
      <c r="H51" s="1237" t="s">
        <v>348</v>
      </c>
      <c r="I51" s="1518"/>
      <c r="J51" s="1231"/>
      <c r="K51" s="1232"/>
      <c r="L51" s="1232"/>
      <c r="M51" s="103"/>
    </row>
    <row r="52" spans="2:14" ht="25.5" customHeight="1">
      <c r="B52" s="1842" t="s">
        <v>1145</v>
      </c>
      <c r="C52" s="1842"/>
      <c r="D52" s="1842"/>
      <c r="E52" s="1842"/>
      <c r="F52" s="1842"/>
      <c r="G52" s="1842"/>
      <c r="H52" s="1842"/>
      <c r="I52" s="1842"/>
      <c r="J52" s="1842"/>
      <c r="K52" s="1842"/>
      <c r="L52" s="1842"/>
      <c r="M52" s="720"/>
      <c r="N52" s="554"/>
    </row>
    <row r="53" spans="2:14" ht="17.25" customHeight="1" thickBot="1">
      <c r="B53" s="1221"/>
      <c r="C53" s="365"/>
      <c r="D53" s="365"/>
      <c r="E53" s="365"/>
      <c r="F53" s="361"/>
      <c r="G53" s="361"/>
      <c r="H53" s="365"/>
      <c r="I53" s="231"/>
      <c r="J53" s="637"/>
      <c r="K53" s="637"/>
      <c r="L53" s="637"/>
      <c r="M53" s="231"/>
      <c r="N53" s="554"/>
    </row>
    <row r="54" spans="2:13" ht="45" customHeight="1" thickBot="1">
      <c r="B54" s="1843" t="s">
        <v>1</v>
      </c>
      <c r="C54" s="1844"/>
      <c r="D54" s="1222" t="s">
        <v>70</v>
      </c>
      <c r="E54" s="1223" t="s">
        <v>345</v>
      </c>
      <c r="F54" s="1222" t="s">
        <v>1146</v>
      </c>
      <c r="G54" s="1224" t="s">
        <v>1147</v>
      </c>
      <c r="H54" s="1522" t="s">
        <v>1148</v>
      </c>
      <c r="I54" s="1527"/>
      <c r="J54" s="1524"/>
      <c r="K54" s="1525"/>
      <c r="L54" s="1525"/>
      <c r="M54" s="554"/>
    </row>
    <row r="55" spans="2:18" ht="25.5" customHeight="1">
      <c r="B55" s="1845" t="s">
        <v>1149</v>
      </c>
      <c r="C55" s="1846"/>
      <c r="D55" s="1225" t="s">
        <v>1150</v>
      </c>
      <c r="E55" s="1225" t="s">
        <v>1151</v>
      </c>
      <c r="F55" s="689">
        <v>1.5</v>
      </c>
      <c r="G55" s="1225">
        <v>169.8</v>
      </c>
      <c r="H55" s="1523" t="s">
        <v>353</v>
      </c>
      <c r="I55" s="1528"/>
      <c r="J55" s="1526"/>
      <c r="K55" s="1526"/>
      <c r="L55" s="1526"/>
      <c r="M55" s="638"/>
      <c r="N55" s="721">
        <v>425.5439999999999</v>
      </c>
      <c r="O55" s="721">
        <v>416.4252</v>
      </c>
      <c r="P55" s="721">
        <v>404.2668</v>
      </c>
      <c r="Q55" s="721">
        <v>395.14799999999997</v>
      </c>
      <c r="R55" s="722">
        <v>379.95</v>
      </c>
    </row>
    <row r="56" spans="2:18" ht="25.5" customHeight="1">
      <c r="B56" s="1820" t="s">
        <v>1152</v>
      </c>
      <c r="C56" s="1821"/>
      <c r="D56" s="1226" t="s">
        <v>1153</v>
      </c>
      <c r="E56" s="1226" t="s">
        <v>1151</v>
      </c>
      <c r="F56" s="690">
        <v>1.5</v>
      </c>
      <c r="G56" s="1226">
        <v>45.7</v>
      </c>
      <c r="H56" s="1510" t="s">
        <v>353</v>
      </c>
      <c r="I56" s="1528"/>
      <c r="J56" s="1526"/>
      <c r="K56" s="1526"/>
      <c r="L56" s="1526"/>
      <c r="M56" s="638"/>
      <c r="N56" s="691">
        <v>425.5439999999999</v>
      </c>
      <c r="O56" s="691">
        <v>416.4252</v>
      </c>
      <c r="P56" s="691">
        <v>404.2668</v>
      </c>
      <c r="Q56" s="691">
        <v>395.14799999999997</v>
      </c>
      <c r="R56" s="713">
        <v>379.95</v>
      </c>
    </row>
    <row r="57" spans="2:18" ht="25.5" customHeight="1">
      <c r="B57" s="1820" t="s">
        <v>1154</v>
      </c>
      <c r="C57" s="1821"/>
      <c r="D57" s="1226" t="s">
        <v>72</v>
      </c>
      <c r="E57" s="1226" t="s">
        <v>1151</v>
      </c>
      <c r="F57" s="690">
        <v>1.5</v>
      </c>
      <c r="G57" s="1226">
        <v>121.6</v>
      </c>
      <c r="H57" s="1510" t="s">
        <v>353</v>
      </c>
      <c r="I57" s="1528"/>
      <c r="J57" s="1526"/>
      <c r="K57" s="1526"/>
      <c r="L57" s="1526"/>
      <c r="M57" s="638"/>
      <c r="N57" s="691">
        <v>315.87359999999995</v>
      </c>
      <c r="O57" s="691">
        <v>309.10488000000004</v>
      </c>
      <c r="P57" s="691">
        <v>300.07992</v>
      </c>
      <c r="Q57" s="691">
        <v>293.3112</v>
      </c>
      <c r="R57" s="713">
        <v>282.03</v>
      </c>
    </row>
    <row r="58" spans="2:18" ht="25.5" customHeight="1">
      <c r="B58" s="1820" t="s">
        <v>1155</v>
      </c>
      <c r="C58" s="1821"/>
      <c r="D58" s="1226" t="s">
        <v>176</v>
      </c>
      <c r="E58" s="1226" t="s">
        <v>1151</v>
      </c>
      <c r="F58" s="690">
        <v>1.5</v>
      </c>
      <c r="G58" s="1226">
        <v>101.4</v>
      </c>
      <c r="H58" s="1510" t="s">
        <v>353</v>
      </c>
      <c r="I58" s="1528"/>
      <c r="J58" s="1526"/>
      <c r="K58" s="1526"/>
      <c r="L58" s="1526"/>
      <c r="M58" s="638"/>
      <c r="N58" s="691">
        <v>425.5439999999999</v>
      </c>
      <c r="O58" s="691">
        <v>416.4252</v>
      </c>
      <c r="P58" s="691">
        <v>404.2668</v>
      </c>
      <c r="Q58" s="691">
        <v>395.14799999999997</v>
      </c>
      <c r="R58" s="713">
        <v>379.95</v>
      </c>
    </row>
    <row r="59" spans="2:18" ht="25.5" customHeight="1">
      <c r="B59" s="1820" t="s">
        <v>1156</v>
      </c>
      <c r="C59" s="1821"/>
      <c r="D59" s="1226" t="s">
        <v>206</v>
      </c>
      <c r="E59" s="1226" t="s">
        <v>1151</v>
      </c>
      <c r="F59" s="690">
        <v>1.5</v>
      </c>
      <c r="G59" s="1227">
        <v>83</v>
      </c>
      <c r="H59" s="1510" t="s">
        <v>353</v>
      </c>
      <c r="I59" s="1528"/>
      <c r="J59" s="1526"/>
      <c r="K59" s="1526"/>
      <c r="L59" s="1526"/>
      <c r="M59" s="638"/>
      <c r="N59" s="691">
        <v>408.83639999999997</v>
      </c>
      <c r="O59" s="691">
        <v>400.0756200000001</v>
      </c>
      <c r="P59" s="691">
        <v>388.39458</v>
      </c>
      <c r="Q59" s="691">
        <v>379.6338</v>
      </c>
      <c r="R59" s="713">
        <v>365.0325</v>
      </c>
    </row>
    <row r="60" spans="2:18" ht="25.5" customHeight="1">
      <c r="B60" s="1820" t="s">
        <v>1157</v>
      </c>
      <c r="C60" s="1821"/>
      <c r="D60" s="1226" t="s">
        <v>1158</v>
      </c>
      <c r="E60" s="1226" t="s">
        <v>1151</v>
      </c>
      <c r="F60" s="690">
        <v>1.5</v>
      </c>
      <c r="G60" s="1227">
        <v>77</v>
      </c>
      <c r="H60" s="1510" t="s">
        <v>353</v>
      </c>
      <c r="I60" s="1528"/>
      <c r="J60" s="1526"/>
      <c r="K60" s="1526"/>
      <c r="L60" s="1526"/>
      <c r="M60" s="638"/>
      <c r="N60" s="691">
        <v>425.5439999999999</v>
      </c>
      <c r="O60" s="691">
        <v>416.4252</v>
      </c>
      <c r="P60" s="691">
        <v>404.2668</v>
      </c>
      <c r="Q60" s="691">
        <v>395.14799999999997</v>
      </c>
      <c r="R60" s="713">
        <v>379.95</v>
      </c>
    </row>
    <row r="61" spans="2:18" ht="25.5" customHeight="1" thickBot="1">
      <c r="B61" s="1822" t="s">
        <v>1159</v>
      </c>
      <c r="C61" s="1823"/>
      <c r="D61" s="1228"/>
      <c r="E61" s="1209"/>
      <c r="F61" s="692"/>
      <c r="G61" s="1209"/>
      <c r="H61" s="1519" t="s">
        <v>353</v>
      </c>
      <c r="I61" s="1528"/>
      <c r="J61" s="1526"/>
      <c r="K61" s="1526"/>
      <c r="L61" s="1526"/>
      <c r="M61" s="639"/>
      <c r="N61" s="723">
        <v>34316.1</v>
      </c>
      <c r="O61" s="723"/>
      <c r="P61" s="723"/>
      <c r="Q61" s="723"/>
      <c r="R61" s="724"/>
    </row>
    <row r="62" spans="2:13" ht="18" customHeight="1">
      <c r="B62" s="1229"/>
      <c r="C62" s="1229"/>
      <c r="D62" s="1229"/>
      <c r="E62" s="1229"/>
      <c r="F62" s="1230"/>
      <c r="G62" s="1230"/>
      <c r="H62" s="1212"/>
      <c r="I62" s="1231"/>
      <c r="J62" s="1231"/>
      <c r="K62" s="1232"/>
      <c r="L62" s="1232"/>
      <c r="M62" s="103"/>
    </row>
    <row r="63" spans="2:14" s="124" customFormat="1" ht="25.5" customHeight="1">
      <c r="B63" s="1980" t="s">
        <v>1088</v>
      </c>
      <c r="C63" s="1980"/>
      <c r="D63" s="1980"/>
      <c r="E63" s="1980"/>
      <c r="F63" s="1980"/>
      <c r="G63" s="1980"/>
      <c r="H63" s="1980"/>
      <c r="I63" s="1980"/>
      <c r="J63" s="1980"/>
      <c r="K63" s="1980"/>
      <c r="L63" s="1980"/>
      <c r="M63" s="553"/>
      <c r="N63" s="554"/>
    </row>
    <row r="64" spans="2:14" ht="32.25" customHeight="1" thickBot="1">
      <c r="B64" s="1233"/>
      <c r="C64" s="85"/>
      <c r="D64" s="85"/>
      <c r="E64" s="85"/>
      <c r="F64" s="85"/>
      <c r="G64" s="85"/>
      <c r="H64" s="85"/>
      <c r="I64" s="1527"/>
      <c r="J64" s="1524"/>
      <c r="K64" s="1525"/>
      <c r="L64" s="1525"/>
      <c r="M64" s="555"/>
      <c r="N64" s="554"/>
    </row>
    <row r="65" spans="2:17" s="643" customFormat="1" ht="25.5" customHeight="1">
      <c r="B65" s="1999" t="s">
        <v>1089</v>
      </c>
      <c r="C65" s="2000"/>
      <c r="D65" s="2000"/>
      <c r="E65" s="2001"/>
      <c r="F65" s="1917" t="s">
        <v>1090</v>
      </c>
      <c r="G65" s="1917"/>
      <c r="H65" s="1234" t="s">
        <v>353</v>
      </c>
      <c r="I65" s="1530"/>
      <c r="J65" s="1529"/>
      <c r="K65" s="1529"/>
      <c r="L65" s="1529"/>
      <c r="M65" s="842">
        <v>59.976</v>
      </c>
      <c r="N65" s="840">
        <v>58.69080000000001</v>
      </c>
      <c r="O65" s="840">
        <v>56.54880000000001</v>
      </c>
      <c r="P65" s="840">
        <v>53.550000000000004</v>
      </c>
      <c r="Q65" s="841">
        <v>51.408</v>
      </c>
    </row>
    <row r="66" spans="2:17" s="643" customFormat="1" ht="25.5" customHeight="1">
      <c r="B66" s="1872" t="s">
        <v>1091</v>
      </c>
      <c r="C66" s="1830"/>
      <c r="D66" s="1830"/>
      <c r="E66" s="1831"/>
      <c r="F66" s="1991" t="s">
        <v>1092</v>
      </c>
      <c r="G66" s="1991"/>
      <c r="H66" s="1236" t="s">
        <v>353</v>
      </c>
      <c r="I66" s="1530"/>
      <c r="J66" s="1529"/>
      <c r="K66" s="1529"/>
      <c r="L66" s="1529"/>
      <c r="M66" s="845">
        <v>89.964</v>
      </c>
      <c r="N66" s="843">
        <v>88.03620000000001</v>
      </c>
      <c r="O66" s="843">
        <v>84.82320000000001</v>
      </c>
      <c r="P66" s="843">
        <v>80.325</v>
      </c>
      <c r="Q66" s="844">
        <v>77.11200000000001</v>
      </c>
    </row>
    <row r="67" spans="2:17" s="643" customFormat="1" ht="25.5" customHeight="1" thickBot="1">
      <c r="B67" s="1873" t="s">
        <v>1093</v>
      </c>
      <c r="C67" s="1874"/>
      <c r="D67" s="1874"/>
      <c r="E67" s="1875"/>
      <c r="F67" s="1923" t="s">
        <v>1094</v>
      </c>
      <c r="G67" s="1923"/>
      <c r="H67" s="1237" t="s">
        <v>353</v>
      </c>
      <c r="I67" s="1530"/>
      <c r="J67" s="1529"/>
      <c r="K67" s="1529"/>
      <c r="L67" s="1529"/>
      <c r="M67" s="848">
        <v>119.952</v>
      </c>
      <c r="N67" s="846">
        <v>117.38160000000002</v>
      </c>
      <c r="O67" s="846">
        <v>113.09760000000001</v>
      </c>
      <c r="P67" s="846">
        <v>107.10000000000001</v>
      </c>
      <c r="Q67" s="847">
        <v>102.816</v>
      </c>
    </row>
    <row r="68" spans="2:13" ht="3.75" customHeight="1">
      <c r="B68" s="1187"/>
      <c r="C68" s="1238"/>
      <c r="D68" s="1238"/>
      <c r="E68" s="1238"/>
      <c r="F68" s="1239"/>
      <c r="G68" s="1239"/>
      <c r="H68" s="1212"/>
      <c r="I68" s="1212"/>
      <c r="J68" s="1213"/>
      <c r="K68" s="1240"/>
      <c r="L68" s="731"/>
      <c r="M68" s="107"/>
    </row>
    <row r="69" spans="2:13" ht="13.5" customHeight="1" thickBot="1">
      <c r="B69" s="1834" t="s">
        <v>389</v>
      </c>
      <c r="C69" s="1834"/>
      <c r="D69" s="1834"/>
      <c r="E69" s="1834"/>
      <c r="F69" s="1834"/>
      <c r="G69" s="1834"/>
      <c r="H69" s="1834"/>
      <c r="I69" s="1834"/>
      <c r="J69" s="1834"/>
      <c r="K69" s="1834"/>
      <c r="L69" s="1834"/>
      <c r="M69" s="114"/>
    </row>
    <row r="70" spans="2:13" ht="12.75" customHeight="1">
      <c r="B70" s="1835"/>
      <c r="C70" s="1836"/>
      <c r="D70" s="1836"/>
      <c r="E70" s="1836"/>
      <c r="F70" s="1836"/>
      <c r="G70" s="1836"/>
      <c r="H70" s="1836"/>
      <c r="I70" s="1937"/>
      <c r="J70" s="1905"/>
      <c r="K70" s="1905"/>
      <c r="L70" s="1905"/>
      <c r="M70" s="114"/>
    </row>
    <row r="71" spans="2:13" ht="12.75">
      <c r="B71" s="1837"/>
      <c r="C71" s="1838"/>
      <c r="D71" s="1838"/>
      <c r="E71" s="1838"/>
      <c r="F71" s="1838"/>
      <c r="G71" s="1838"/>
      <c r="H71" s="1838"/>
      <c r="I71" s="1517"/>
      <c r="J71" s="1513"/>
      <c r="K71" s="1534"/>
      <c r="L71" s="1535"/>
      <c r="M71" s="102"/>
    </row>
    <row r="72" spans="2:13" ht="20.25" customHeight="1">
      <c r="B72" s="1839" t="s">
        <v>429</v>
      </c>
      <c r="C72" s="1840"/>
      <c r="D72" s="1840"/>
      <c r="E72" s="1841"/>
      <c r="F72" s="1847" t="s">
        <v>345</v>
      </c>
      <c r="G72" s="1847"/>
      <c r="H72" s="1241" t="s">
        <v>346</v>
      </c>
      <c r="I72" s="1236"/>
      <c r="J72" s="1905"/>
      <c r="K72" s="1905"/>
      <c r="L72" s="1905"/>
      <c r="M72" s="114"/>
    </row>
    <row r="73" spans="2:13" ht="16.5" customHeight="1">
      <c r="B73" s="1242" t="s">
        <v>863</v>
      </c>
      <c r="C73" s="1243"/>
      <c r="D73" s="1243"/>
      <c r="E73" s="1243"/>
      <c r="F73" s="1832" t="s">
        <v>864</v>
      </c>
      <c r="G73" s="1833"/>
      <c r="H73" s="1241" t="s">
        <v>391</v>
      </c>
      <c r="I73" s="1518"/>
      <c r="J73" s="1231"/>
      <c r="K73" s="1232"/>
      <c r="L73" s="1232"/>
      <c r="M73" s="114"/>
    </row>
    <row r="74" spans="2:13" ht="16.5" customHeight="1">
      <c r="B74" s="1242" t="s">
        <v>865</v>
      </c>
      <c r="C74" s="1243"/>
      <c r="D74" s="1243"/>
      <c r="E74" s="1243"/>
      <c r="F74" s="1832" t="s">
        <v>866</v>
      </c>
      <c r="G74" s="1833"/>
      <c r="H74" s="1241" t="s">
        <v>391</v>
      </c>
      <c r="I74" s="1518"/>
      <c r="J74" s="1231"/>
      <c r="K74" s="1232"/>
      <c r="L74" s="1232"/>
      <c r="M74" s="114"/>
    </row>
    <row r="75" spans="2:13" ht="15.75" customHeight="1" hidden="1">
      <c r="B75" s="1938" t="s">
        <v>508</v>
      </c>
      <c r="C75" s="1840"/>
      <c r="D75" s="1840"/>
      <c r="E75" s="1841"/>
      <c r="F75" s="1832" t="s">
        <v>479</v>
      </c>
      <c r="G75" s="1833"/>
      <c r="H75" s="1241" t="s">
        <v>391</v>
      </c>
      <c r="I75" s="1518"/>
      <c r="J75" s="1231"/>
      <c r="K75" s="1232"/>
      <c r="L75" s="1232"/>
      <c r="M75" s="114"/>
    </row>
    <row r="76" spans="2:19" s="371" customFormat="1" ht="19.5" customHeight="1">
      <c r="B76" s="1244" t="s">
        <v>1095</v>
      </c>
      <c r="C76" s="1235"/>
      <c r="D76" s="1235"/>
      <c r="E76" s="592"/>
      <c r="F76" s="2005" t="s">
        <v>1096</v>
      </c>
      <c r="G76" s="2006"/>
      <c r="H76" s="1241" t="s">
        <v>391</v>
      </c>
      <c r="I76" s="1518"/>
      <c r="J76" s="1231"/>
      <c r="K76" s="1232"/>
      <c r="L76" s="1232"/>
      <c r="M76" s="554" t="e">
        <f>#REF!/#REF!-1</f>
        <v>#REF!</v>
      </c>
      <c r="N76" s="725">
        <v>650</v>
      </c>
      <c r="O76" s="725">
        <v>620</v>
      </c>
      <c r="P76" s="725">
        <v>600</v>
      </c>
      <c r="Q76" s="725">
        <v>580</v>
      </c>
      <c r="R76" s="726">
        <v>550</v>
      </c>
      <c r="S76" s="7"/>
    </row>
    <row r="77" spans="2:19" s="371" customFormat="1" ht="19.5" customHeight="1">
      <c r="B77" s="1245" t="s">
        <v>1097</v>
      </c>
      <c r="C77" s="1246"/>
      <c r="D77" s="1246"/>
      <c r="E77" s="593"/>
      <c r="F77" s="2007" t="s">
        <v>1098</v>
      </c>
      <c r="G77" s="2008"/>
      <c r="H77" s="1241" t="s">
        <v>391</v>
      </c>
      <c r="I77" s="1518"/>
      <c r="J77" s="1231"/>
      <c r="K77" s="1232"/>
      <c r="L77" s="1232"/>
      <c r="M77" s="554" t="e">
        <f>#REF!/#REF!-1</f>
        <v>#REF!</v>
      </c>
      <c r="N77" s="725">
        <v>91.5</v>
      </c>
      <c r="O77" s="725">
        <v>88.45</v>
      </c>
      <c r="P77" s="725">
        <v>85.39999999999999</v>
      </c>
      <c r="Q77" s="725">
        <v>82.35000000000001</v>
      </c>
      <c r="R77" s="726">
        <v>79.3</v>
      </c>
      <c r="S77" s="7"/>
    </row>
    <row r="78" spans="2:13" ht="15" customHeight="1">
      <c r="B78" s="1872" t="s">
        <v>509</v>
      </c>
      <c r="C78" s="1830"/>
      <c r="D78" s="1830"/>
      <c r="E78" s="1831"/>
      <c r="F78" s="1855" t="s">
        <v>390</v>
      </c>
      <c r="G78" s="1910"/>
      <c r="H78" s="1241" t="s">
        <v>391</v>
      </c>
      <c r="I78" s="1518"/>
      <c r="J78" s="1231"/>
      <c r="K78" s="1232"/>
      <c r="L78" s="1232"/>
      <c r="M78" s="103"/>
    </row>
    <row r="79" spans="2:13" ht="15" customHeight="1" hidden="1">
      <c r="B79" s="1872" t="s">
        <v>510</v>
      </c>
      <c r="C79" s="1830"/>
      <c r="D79" s="1830"/>
      <c r="E79" s="1831"/>
      <c r="F79" s="1832" t="s">
        <v>511</v>
      </c>
      <c r="G79" s="1833"/>
      <c r="H79" s="1241" t="s">
        <v>391</v>
      </c>
      <c r="I79" s="1518"/>
      <c r="J79" s="1231"/>
      <c r="K79" s="1232"/>
      <c r="L79" s="1232"/>
      <c r="M79" s="103"/>
    </row>
    <row r="80" spans="2:13" ht="15" customHeight="1">
      <c r="B80" s="1872" t="s">
        <v>512</v>
      </c>
      <c r="C80" s="1830"/>
      <c r="D80" s="1830"/>
      <c r="E80" s="1831"/>
      <c r="F80" s="1855" t="s">
        <v>392</v>
      </c>
      <c r="G80" s="1910"/>
      <c r="H80" s="1241" t="s">
        <v>391</v>
      </c>
      <c r="I80" s="1518"/>
      <c r="J80" s="1231"/>
      <c r="K80" s="1232"/>
      <c r="L80" s="1232"/>
      <c r="M80" s="103"/>
    </row>
    <row r="81" spans="2:13" ht="15" customHeight="1">
      <c r="B81" s="1872" t="s">
        <v>393</v>
      </c>
      <c r="C81" s="1830"/>
      <c r="D81" s="1830"/>
      <c r="E81" s="1831"/>
      <c r="F81" s="1855" t="s">
        <v>394</v>
      </c>
      <c r="G81" s="1855"/>
      <c r="H81" s="1241" t="s">
        <v>391</v>
      </c>
      <c r="I81" s="1518"/>
      <c r="J81" s="1231"/>
      <c r="K81" s="1232"/>
      <c r="L81" s="1232"/>
      <c r="M81" s="103"/>
    </row>
    <row r="82" spans="2:13" ht="15" customHeight="1">
      <c r="B82" s="1872" t="s">
        <v>393</v>
      </c>
      <c r="C82" s="1830"/>
      <c r="D82" s="1830"/>
      <c r="E82" s="1831"/>
      <c r="F82" s="1855" t="s">
        <v>395</v>
      </c>
      <c r="G82" s="1855"/>
      <c r="H82" s="1241" t="s">
        <v>391</v>
      </c>
      <c r="I82" s="1518"/>
      <c r="J82" s="1231"/>
      <c r="K82" s="1232"/>
      <c r="L82" s="1232"/>
      <c r="M82" s="103"/>
    </row>
    <row r="83" spans="2:13" ht="15" customHeight="1">
      <c r="B83" s="1872" t="s">
        <v>393</v>
      </c>
      <c r="C83" s="1830"/>
      <c r="D83" s="1830"/>
      <c r="E83" s="1831"/>
      <c r="F83" s="1855" t="s">
        <v>396</v>
      </c>
      <c r="G83" s="1855"/>
      <c r="H83" s="1241" t="s">
        <v>391</v>
      </c>
      <c r="I83" s="1518"/>
      <c r="J83" s="1231"/>
      <c r="K83" s="1232"/>
      <c r="L83" s="1232"/>
      <c r="M83" s="103"/>
    </row>
    <row r="84" spans="2:13" ht="15" customHeight="1">
      <c r="B84" s="1872" t="s">
        <v>397</v>
      </c>
      <c r="C84" s="1830"/>
      <c r="D84" s="1830"/>
      <c r="E84" s="1831"/>
      <c r="F84" s="1855" t="s">
        <v>398</v>
      </c>
      <c r="G84" s="1855"/>
      <c r="H84" s="1241" t="s">
        <v>391</v>
      </c>
      <c r="I84" s="1518"/>
      <c r="J84" s="1231"/>
      <c r="K84" s="1232"/>
      <c r="L84" s="1232"/>
      <c r="M84" s="103"/>
    </row>
    <row r="85" spans="2:13" ht="15" customHeight="1">
      <c r="B85" s="1872" t="s">
        <v>399</v>
      </c>
      <c r="C85" s="1830"/>
      <c r="D85" s="1830"/>
      <c r="E85" s="1831"/>
      <c r="F85" s="1855" t="s">
        <v>395</v>
      </c>
      <c r="G85" s="1855"/>
      <c r="H85" s="1241" t="s">
        <v>391</v>
      </c>
      <c r="I85" s="1518"/>
      <c r="J85" s="1231"/>
      <c r="K85" s="1232"/>
      <c r="L85" s="1232"/>
      <c r="M85" s="103"/>
    </row>
    <row r="86" spans="2:13" ht="15" customHeight="1">
      <c r="B86" s="1872" t="s">
        <v>400</v>
      </c>
      <c r="C86" s="1830"/>
      <c r="D86" s="1830"/>
      <c r="E86" s="1831"/>
      <c r="F86" s="1855" t="s">
        <v>396</v>
      </c>
      <c r="G86" s="1855"/>
      <c r="H86" s="1241" t="s">
        <v>391</v>
      </c>
      <c r="I86" s="1518"/>
      <c r="J86" s="1231"/>
      <c r="K86" s="1232"/>
      <c r="L86" s="1232"/>
      <c r="M86" s="103"/>
    </row>
    <row r="87" spans="2:13" ht="15" customHeight="1">
      <c r="B87" s="1872" t="s">
        <v>401</v>
      </c>
      <c r="C87" s="1830"/>
      <c r="D87" s="1830"/>
      <c r="E87" s="1831"/>
      <c r="F87" s="1855" t="s">
        <v>395</v>
      </c>
      <c r="G87" s="1855"/>
      <c r="H87" s="1241" t="s">
        <v>391</v>
      </c>
      <c r="I87" s="1518"/>
      <c r="J87" s="1231"/>
      <c r="K87" s="1232"/>
      <c r="L87" s="1232"/>
      <c r="M87" s="103"/>
    </row>
    <row r="88" spans="2:13" ht="15" customHeight="1">
      <c r="B88" s="1872" t="s">
        <v>402</v>
      </c>
      <c r="C88" s="1830"/>
      <c r="D88" s="1830"/>
      <c r="E88" s="1831"/>
      <c r="F88" s="1855" t="s">
        <v>395</v>
      </c>
      <c r="G88" s="1855"/>
      <c r="H88" s="1241" t="s">
        <v>391</v>
      </c>
      <c r="I88" s="1518"/>
      <c r="J88" s="1231"/>
      <c r="K88" s="1232"/>
      <c r="L88" s="1232"/>
      <c r="M88" s="103"/>
    </row>
    <row r="89" spans="2:13" ht="15" customHeight="1">
      <c r="B89" s="1872" t="s">
        <v>403</v>
      </c>
      <c r="C89" s="1830"/>
      <c r="D89" s="1830"/>
      <c r="E89" s="1831"/>
      <c r="F89" s="1855" t="s">
        <v>404</v>
      </c>
      <c r="G89" s="1855"/>
      <c r="H89" s="1241" t="s">
        <v>391</v>
      </c>
      <c r="I89" s="1518"/>
      <c r="J89" s="1231"/>
      <c r="K89" s="1232"/>
      <c r="L89" s="1232"/>
      <c r="M89" s="103"/>
    </row>
    <row r="90" spans="2:13" ht="15.75" customHeight="1" thickBot="1">
      <c r="B90" s="1873" t="s">
        <v>405</v>
      </c>
      <c r="C90" s="1874"/>
      <c r="D90" s="1874"/>
      <c r="E90" s="1875"/>
      <c r="F90" s="1943" t="s">
        <v>406</v>
      </c>
      <c r="G90" s="1943"/>
      <c r="H90" s="1237" t="s">
        <v>391</v>
      </c>
      <c r="I90" s="1518"/>
      <c r="J90" s="1231"/>
      <c r="K90" s="1232"/>
      <c r="L90" s="1232"/>
      <c r="M90" s="103"/>
    </row>
    <row r="91" spans="2:13" ht="3" customHeight="1">
      <c r="B91" s="1247"/>
      <c r="C91" s="1247"/>
      <c r="D91" s="1247"/>
      <c r="E91" s="1247"/>
      <c r="F91" s="1239"/>
      <c r="G91" s="1239"/>
      <c r="H91" s="1212"/>
      <c r="I91" s="1236"/>
      <c r="J91" s="1213"/>
      <c r="K91" s="1248"/>
      <c r="L91" s="731"/>
      <c r="M91" s="108"/>
    </row>
    <row r="92" spans="2:13" ht="3" customHeight="1" thickBot="1">
      <c r="B92" s="1247"/>
      <c r="C92" s="1247"/>
      <c r="D92" s="1247"/>
      <c r="E92" s="1247"/>
      <c r="F92" s="1239"/>
      <c r="G92" s="1239"/>
      <c r="H92" s="1212"/>
      <c r="I92" s="1236"/>
      <c r="J92" s="1213"/>
      <c r="K92" s="1213"/>
      <c r="L92" s="731"/>
      <c r="M92" s="107"/>
    </row>
    <row r="93" spans="2:13" ht="23.25" customHeight="1" thickBot="1">
      <c r="B93" s="1939" t="s">
        <v>407</v>
      </c>
      <c r="C93" s="1940"/>
      <c r="D93" s="1940"/>
      <c r="E93" s="1941"/>
      <c r="F93" s="1942"/>
      <c r="G93" s="1942"/>
      <c r="H93" s="1531"/>
      <c r="I93" s="1517"/>
      <c r="J93" s="1513"/>
      <c r="K93" s="1513"/>
      <c r="L93" s="1265"/>
      <c r="M93" s="102"/>
    </row>
    <row r="94" spans="2:13" ht="15" customHeight="1">
      <c r="B94" s="1866" t="s">
        <v>615</v>
      </c>
      <c r="C94" s="1867"/>
      <c r="D94" s="1868"/>
      <c r="E94" s="1249" t="s">
        <v>522</v>
      </c>
      <c r="F94" s="1855" t="s">
        <v>408</v>
      </c>
      <c r="G94" s="1855"/>
      <c r="H94" s="1241" t="s">
        <v>409</v>
      </c>
      <c r="I94" s="1518"/>
      <c r="J94" s="1231"/>
      <c r="K94" s="1231"/>
      <c r="L94" s="1265"/>
      <c r="M94" s="7"/>
    </row>
    <row r="95" spans="2:13" ht="15" customHeight="1">
      <c r="B95" s="1848" t="s">
        <v>616</v>
      </c>
      <c r="C95" s="1849"/>
      <c r="D95" s="1850"/>
      <c r="E95" s="1250" t="s">
        <v>522</v>
      </c>
      <c r="F95" s="1855" t="s">
        <v>408</v>
      </c>
      <c r="G95" s="1855"/>
      <c r="H95" s="1241" t="s">
        <v>409</v>
      </c>
      <c r="I95" s="1518"/>
      <c r="J95" s="1231"/>
      <c r="K95" s="1231"/>
      <c r="L95" s="1265"/>
      <c r="M95" s="7"/>
    </row>
    <row r="96" spans="2:13" ht="15" customHeight="1">
      <c r="B96" s="1848" t="s">
        <v>480</v>
      </c>
      <c r="C96" s="1849"/>
      <c r="D96" s="1850"/>
      <c r="E96" s="1250" t="s">
        <v>522</v>
      </c>
      <c r="F96" s="1855" t="s">
        <v>408</v>
      </c>
      <c r="G96" s="1855"/>
      <c r="H96" s="1241" t="s">
        <v>409</v>
      </c>
      <c r="I96" s="1518"/>
      <c r="J96" s="1231"/>
      <c r="K96" s="1231"/>
      <c r="L96" s="1265"/>
      <c r="M96" s="7"/>
    </row>
    <row r="97" spans="2:13" ht="15" customHeight="1">
      <c r="B97" s="1848" t="s">
        <v>513</v>
      </c>
      <c r="C97" s="1849"/>
      <c r="D97" s="1850"/>
      <c r="E97" s="1251" t="s">
        <v>523</v>
      </c>
      <c r="F97" s="1855" t="s">
        <v>408</v>
      </c>
      <c r="G97" s="1855"/>
      <c r="H97" s="1241" t="s">
        <v>409</v>
      </c>
      <c r="I97" s="1518"/>
      <c r="J97" s="1231"/>
      <c r="K97" s="1231"/>
      <c r="L97" s="1265"/>
      <c r="M97" s="7"/>
    </row>
    <row r="98" spans="2:13" ht="15" customHeight="1">
      <c r="B98" s="1848" t="s">
        <v>514</v>
      </c>
      <c r="C98" s="1849"/>
      <c r="D98" s="1850"/>
      <c r="E98" s="1251" t="s">
        <v>523</v>
      </c>
      <c r="F98" s="1855" t="s">
        <v>408</v>
      </c>
      <c r="G98" s="1855"/>
      <c r="H98" s="1241" t="s">
        <v>409</v>
      </c>
      <c r="I98" s="1518"/>
      <c r="J98" s="1231"/>
      <c r="K98" s="1231"/>
      <c r="L98" s="1265"/>
      <c r="M98" s="7"/>
    </row>
    <row r="99" spans="2:13" ht="15" customHeight="1">
      <c r="B99" s="1848" t="s">
        <v>587</v>
      </c>
      <c r="C99" s="1849"/>
      <c r="D99" s="1850"/>
      <c r="E99" s="1251" t="s">
        <v>523</v>
      </c>
      <c r="F99" s="1855" t="s">
        <v>408</v>
      </c>
      <c r="G99" s="1855"/>
      <c r="H99" s="1241" t="s">
        <v>409</v>
      </c>
      <c r="I99" s="1518"/>
      <c r="J99" s="1231"/>
      <c r="K99" s="1231"/>
      <c r="L99" s="1265"/>
      <c r="M99" s="7"/>
    </row>
    <row r="100" spans="2:13" ht="15" customHeight="1">
      <c r="B100" s="1848" t="s">
        <v>515</v>
      </c>
      <c r="C100" s="1849"/>
      <c r="D100" s="1850"/>
      <c r="E100" s="1251" t="s">
        <v>524</v>
      </c>
      <c r="F100" s="1855" t="s">
        <v>408</v>
      </c>
      <c r="G100" s="1855"/>
      <c r="H100" s="1241" t="s">
        <v>409</v>
      </c>
      <c r="I100" s="1518"/>
      <c r="J100" s="1231"/>
      <c r="K100" s="1231"/>
      <c r="L100" s="1265"/>
      <c r="M100" s="7"/>
    </row>
    <row r="101" spans="2:13" ht="15" customHeight="1">
      <c r="B101" s="1848" t="s">
        <v>516</v>
      </c>
      <c r="C101" s="1849"/>
      <c r="D101" s="1850"/>
      <c r="E101" s="1251" t="s">
        <v>524</v>
      </c>
      <c r="F101" s="1855" t="s">
        <v>408</v>
      </c>
      <c r="G101" s="1855"/>
      <c r="H101" s="1241" t="s">
        <v>409</v>
      </c>
      <c r="I101" s="1518"/>
      <c r="J101" s="1231"/>
      <c r="K101" s="1231"/>
      <c r="L101" s="1265"/>
      <c r="M101" s="7"/>
    </row>
    <row r="102" spans="2:13" ht="15" customHeight="1">
      <c r="B102" s="1848" t="s">
        <v>481</v>
      </c>
      <c r="C102" s="1849"/>
      <c r="D102" s="1850"/>
      <c r="E102" s="1251" t="s">
        <v>524</v>
      </c>
      <c r="F102" s="1855" t="s">
        <v>408</v>
      </c>
      <c r="G102" s="1855"/>
      <c r="H102" s="1241" t="s">
        <v>409</v>
      </c>
      <c r="I102" s="1518"/>
      <c r="J102" s="1231"/>
      <c r="K102" s="1231"/>
      <c r="L102" s="1265"/>
      <c r="M102" s="7"/>
    </row>
    <row r="103" spans="2:13" ht="15" customHeight="1">
      <c r="B103" s="1848" t="s">
        <v>517</v>
      </c>
      <c r="C103" s="1849"/>
      <c r="D103" s="1850"/>
      <c r="E103" s="1250" t="s">
        <v>522</v>
      </c>
      <c r="F103" s="1855" t="s">
        <v>410</v>
      </c>
      <c r="G103" s="1855"/>
      <c r="H103" s="1241" t="s">
        <v>409</v>
      </c>
      <c r="I103" s="1518"/>
      <c r="J103" s="1231"/>
      <c r="K103" s="1231"/>
      <c r="L103" s="1265"/>
      <c r="M103" s="7"/>
    </row>
    <row r="104" spans="2:13" ht="15" customHeight="1">
      <c r="B104" s="1848" t="s">
        <v>518</v>
      </c>
      <c r="C104" s="1849"/>
      <c r="D104" s="1850"/>
      <c r="E104" s="1250" t="s">
        <v>522</v>
      </c>
      <c r="F104" s="1855" t="s">
        <v>410</v>
      </c>
      <c r="G104" s="1855"/>
      <c r="H104" s="1241" t="s">
        <v>409</v>
      </c>
      <c r="I104" s="1518"/>
      <c r="J104" s="1231"/>
      <c r="K104" s="1231"/>
      <c r="L104" s="1265"/>
      <c r="M104" s="7"/>
    </row>
    <row r="105" spans="2:13" ht="15" customHeight="1">
      <c r="B105" s="1848" t="s">
        <v>482</v>
      </c>
      <c r="C105" s="1849"/>
      <c r="D105" s="1850"/>
      <c r="E105" s="1250" t="s">
        <v>522</v>
      </c>
      <c r="F105" s="1855" t="s">
        <v>410</v>
      </c>
      <c r="G105" s="1855"/>
      <c r="H105" s="1241" t="s">
        <v>409</v>
      </c>
      <c r="I105" s="1518"/>
      <c r="J105" s="1231"/>
      <c r="K105" s="1231"/>
      <c r="L105" s="1265"/>
      <c r="M105" s="7"/>
    </row>
    <row r="106" spans="2:13" ht="15" customHeight="1">
      <c r="B106" s="1848" t="s">
        <v>483</v>
      </c>
      <c r="C106" s="1849"/>
      <c r="D106" s="1850"/>
      <c r="E106" s="1251" t="s">
        <v>525</v>
      </c>
      <c r="F106" s="1855" t="s">
        <v>410</v>
      </c>
      <c r="G106" s="1855"/>
      <c r="H106" s="1241" t="s">
        <v>409</v>
      </c>
      <c r="I106" s="1518"/>
      <c r="J106" s="1231"/>
      <c r="K106" s="1231"/>
      <c r="L106" s="1265"/>
      <c r="M106" s="7"/>
    </row>
    <row r="107" spans="2:13" ht="15" customHeight="1">
      <c r="B107" s="1848" t="s">
        <v>519</v>
      </c>
      <c r="C107" s="1849"/>
      <c r="D107" s="1850"/>
      <c r="E107" s="1251" t="s">
        <v>525</v>
      </c>
      <c r="F107" s="1855" t="s">
        <v>410</v>
      </c>
      <c r="G107" s="1855"/>
      <c r="H107" s="1241" t="s">
        <v>409</v>
      </c>
      <c r="I107" s="1518"/>
      <c r="J107" s="1231"/>
      <c r="K107" s="1231"/>
      <c r="L107" s="1265"/>
      <c r="M107" s="7"/>
    </row>
    <row r="108" spans="2:13" ht="15" customHeight="1">
      <c r="B108" s="1848" t="s">
        <v>484</v>
      </c>
      <c r="C108" s="1849"/>
      <c r="D108" s="1850"/>
      <c r="E108" s="1251" t="s">
        <v>525</v>
      </c>
      <c r="F108" s="1855" t="s">
        <v>410</v>
      </c>
      <c r="G108" s="1855"/>
      <c r="H108" s="1241" t="s">
        <v>409</v>
      </c>
      <c r="I108" s="1518"/>
      <c r="J108" s="1231"/>
      <c r="K108" s="1231"/>
      <c r="L108" s="1265"/>
      <c r="M108" s="7"/>
    </row>
    <row r="109" spans="2:13" ht="15" customHeight="1">
      <c r="B109" s="1848" t="s">
        <v>520</v>
      </c>
      <c r="C109" s="1849"/>
      <c r="D109" s="1850"/>
      <c r="E109" s="1251" t="s">
        <v>526</v>
      </c>
      <c r="F109" s="1855" t="s">
        <v>410</v>
      </c>
      <c r="G109" s="1855"/>
      <c r="H109" s="1241" t="s">
        <v>409</v>
      </c>
      <c r="I109" s="1518"/>
      <c r="J109" s="1231"/>
      <c r="K109" s="1231"/>
      <c r="L109" s="1265"/>
      <c r="M109" s="7"/>
    </row>
    <row r="110" spans="2:13" ht="15" customHeight="1">
      <c r="B110" s="1848" t="s">
        <v>521</v>
      </c>
      <c r="C110" s="1849"/>
      <c r="D110" s="1850"/>
      <c r="E110" s="1251" t="s">
        <v>526</v>
      </c>
      <c r="F110" s="1855" t="s">
        <v>410</v>
      </c>
      <c r="G110" s="1855"/>
      <c r="H110" s="1241" t="s">
        <v>409</v>
      </c>
      <c r="I110" s="1518"/>
      <c r="J110" s="1231"/>
      <c r="K110" s="1231"/>
      <c r="L110" s="1265"/>
      <c r="M110" s="7"/>
    </row>
    <row r="111" spans="2:13" ht="15" customHeight="1">
      <c r="B111" s="1848" t="s">
        <v>588</v>
      </c>
      <c r="C111" s="1849"/>
      <c r="D111" s="1850"/>
      <c r="E111" s="1251" t="s">
        <v>526</v>
      </c>
      <c r="F111" s="1855" t="s">
        <v>410</v>
      </c>
      <c r="G111" s="1855"/>
      <c r="H111" s="1241" t="s">
        <v>409</v>
      </c>
      <c r="I111" s="1518"/>
      <c r="J111" s="1231"/>
      <c r="K111" s="1231"/>
      <c r="L111" s="1265"/>
      <c r="M111" s="7"/>
    </row>
    <row r="112" spans="2:13" ht="15" customHeight="1">
      <c r="B112" s="1848" t="s">
        <v>485</v>
      </c>
      <c r="C112" s="1849"/>
      <c r="D112" s="1850"/>
      <c r="E112" s="1251" t="s">
        <v>527</v>
      </c>
      <c r="F112" s="1855" t="s">
        <v>410</v>
      </c>
      <c r="G112" s="1855"/>
      <c r="H112" s="1241" t="s">
        <v>409</v>
      </c>
      <c r="I112" s="1518"/>
      <c r="J112" s="1231"/>
      <c r="K112" s="1231"/>
      <c r="L112" s="1265"/>
      <c r="M112" s="7"/>
    </row>
    <row r="113" spans="2:13" ht="15" customHeight="1">
      <c r="B113" s="1866" t="s">
        <v>486</v>
      </c>
      <c r="C113" s="1867"/>
      <c r="D113" s="1868"/>
      <c r="E113" s="1251" t="s">
        <v>527</v>
      </c>
      <c r="F113" s="1855" t="s">
        <v>410</v>
      </c>
      <c r="G113" s="1855"/>
      <c r="H113" s="1241" t="s">
        <v>409</v>
      </c>
      <c r="I113" s="1518"/>
      <c r="J113" s="1231"/>
      <c r="K113" s="1231"/>
      <c r="L113" s="1265"/>
      <c r="M113" s="7"/>
    </row>
    <row r="114" spans="2:13" ht="15" customHeight="1">
      <c r="B114" s="1866" t="s">
        <v>487</v>
      </c>
      <c r="C114" s="1867"/>
      <c r="D114" s="1868"/>
      <c r="E114" s="1251" t="s">
        <v>527</v>
      </c>
      <c r="F114" s="1855" t="s">
        <v>410</v>
      </c>
      <c r="G114" s="1855"/>
      <c r="H114" s="1241" t="s">
        <v>409</v>
      </c>
      <c r="I114" s="1518"/>
      <c r="J114" s="1231"/>
      <c r="K114" s="1231"/>
      <c r="L114" s="1265"/>
      <c r="M114" s="7"/>
    </row>
    <row r="115" spans="2:13" ht="15" customHeight="1">
      <c r="B115" s="1786" t="s">
        <v>440</v>
      </c>
      <c r="C115" s="1787"/>
      <c r="D115" s="1787"/>
      <c r="E115" s="1250" t="s">
        <v>522</v>
      </c>
      <c r="F115" s="1832" t="s">
        <v>441</v>
      </c>
      <c r="G115" s="1833"/>
      <c r="H115" s="1510" t="s">
        <v>409</v>
      </c>
      <c r="I115" s="1518"/>
      <c r="J115" s="1231"/>
      <c r="K115" s="1231"/>
      <c r="L115" s="1265"/>
      <c r="M115" s="7"/>
    </row>
    <row r="116" spans="2:13" ht="15" customHeight="1">
      <c r="B116" s="1786" t="s">
        <v>528</v>
      </c>
      <c r="C116" s="1787"/>
      <c r="D116" s="1787"/>
      <c r="E116" s="1250" t="s">
        <v>525</v>
      </c>
      <c r="F116" s="1832" t="s">
        <v>441</v>
      </c>
      <c r="G116" s="1833"/>
      <c r="H116" s="1510" t="s">
        <v>409</v>
      </c>
      <c r="I116" s="1518"/>
      <c r="J116" s="1231"/>
      <c r="K116" s="1231"/>
      <c r="L116" s="1265"/>
      <c r="M116" s="7"/>
    </row>
    <row r="117" spans="2:13" ht="15" customHeight="1">
      <c r="B117" s="1786" t="s">
        <v>529</v>
      </c>
      <c r="C117" s="1787"/>
      <c r="D117" s="1787"/>
      <c r="E117" s="1250" t="s">
        <v>526</v>
      </c>
      <c r="F117" s="1832" t="s">
        <v>441</v>
      </c>
      <c r="G117" s="1833"/>
      <c r="H117" s="1510" t="s">
        <v>409</v>
      </c>
      <c r="I117" s="1518"/>
      <c r="J117" s="1231"/>
      <c r="K117" s="1231"/>
      <c r="L117" s="1265"/>
      <c r="M117" s="7"/>
    </row>
    <row r="118" spans="2:17" s="215" customFormat="1" ht="15" customHeight="1">
      <c r="B118" s="1948" t="s">
        <v>530</v>
      </c>
      <c r="C118" s="1949"/>
      <c r="D118" s="1949"/>
      <c r="E118" s="1251" t="s">
        <v>527</v>
      </c>
      <c r="F118" s="1881" t="s">
        <v>441</v>
      </c>
      <c r="G118" s="1882"/>
      <c r="H118" s="1520" t="s">
        <v>409</v>
      </c>
      <c r="I118" s="1530"/>
      <c r="J118" s="1529"/>
      <c r="K118" s="1529"/>
      <c r="L118" s="1536"/>
      <c r="M118" s="1532">
        <v>570.25</v>
      </c>
      <c r="N118" s="432">
        <v>550.75</v>
      </c>
      <c r="O118" s="432">
        <v>534.5</v>
      </c>
      <c r="P118" s="432">
        <v>521.5</v>
      </c>
      <c r="Q118" s="433">
        <v>521.5</v>
      </c>
    </row>
    <row r="119" spans="2:17" s="215" customFormat="1" ht="15" customHeight="1">
      <c r="B119" s="1948" t="s">
        <v>467</v>
      </c>
      <c r="C119" s="1949"/>
      <c r="D119" s="1949"/>
      <c r="E119" s="1251" t="s">
        <v>522</v>
      </c>
      <c r="F119" s="1881" t="s">
        <v>441</v>
      </c>
      <c r="G119" s="1882"/>
      <c r="H119" s="1520" t="s">
        <v>409</v>
      </c>
      <c r="I119" s="1530"/>
      <c r="J119" s="1529"/>
      <c r="K119" s="1529"/>
      <c r="L119" s="1536"/>
      <c r="M119" s="1532">
        <v>485.25000000000006</v>
      </c>
      <c r="N119" s="432">
        <v>465.75</v>
      </c>
      <c r="O119" s="432">
        <v>449.5</v>
      </c>
      <c r="P119" s="432">
        <v>436.5</v>
      </c>
      <c r="Q119" s="433">
        <v>436.5</v>
      </c>
    </row>
    <row r="120" spans="2:13" ht="31.5" customHeight="1">
      <c r="B120" s="1786" t="s">
        <v>531</v>
      </c>
      <c r="C120" s="1787"/>
      <c r="D120" s="1927"/>
      <c r="E120" s="1250" t="s">
        <v>524</v>
      </c>
      <c r="F120" s="1855" t="s">
        <v>411</v>
      </c>
      <c r="G120" s="1855"/>
      <c r="H120" s="1241" t="s">
        <v>409</v>
      </c>
      <c r="I120" s="1518"/>
      <c r="J120" s="1231"/>
      <c r="K120" s="1231"/>
      <c r="L120" s="1265"/>
      <c r="M120" s="7"/>
    </row>
    <row r="121" spans="2:17" ht="31.5" customHeight="1">
      <c r="B121" s="1950" t="s">
        <v>923</v>
      </c>
      <c r="C121" s="1951"/>
      <c r="D121" s="1951"/>
      <c r="E121" s="449" t="s">
        <v>524</v>
      </c>
      <c r="F121" s="1944" t="s">
        <v>924</v>
      </c>
      <c r="G121" s="1945"/>
      <c r="H121" s="1241" t="s">
        <v>409</v>
      </c>
      <c r="I121" s="1518"/>
      <c r="J121" s="1231"/>
      <c r="K121" s="1231"/>
      <c r="L121" s="1265"/>
      <c r="M121" s="1533">
        <v>388</v>
      </c>
      <c r="N121" s="786">
        <v>372</v>
      </c>
      <c r="O121" s="787">
        <v>360</v>
      </c>
      <c r="P121" s="787">
        <v>355</v>
      </c>
      <c r="Q121" s="788">
        <v>350</v>
      </c>
    </row>
    <row r="122" spans="2:17" ht="31.5" customHeight="1">
      <c r="B122" s="1946" t="s">
        <v>925</v>
      </c>
      <c r="C122" s="1947"/>
      <c r="D122" s="1947"/>
      <c r="E122" s="449" t="s">
        <v>527</v>
      </c>
      <c r="F122" s="1944" t="s">
        <v>926</v>
      </c>
      <c r="G122" s="1945"/>
      <c r="H122" s="1241" t="s">
        <v>409</v>
      </c>
      <c r="I122" s="1518"/>
      <c r="J122" s="1231"/>
      <c r="K122" s="1231"/>
      <c r="L122" s="1265"/>
      <c r="M122" s="7">
        <v>540</v>
      </c>
      <c r="N122" s="7">
        <v>530</v>
      </c>
      <c r="O122" s="7">
        <v>520</v>
      </c>
      <c r="P122" s="7">
        <v>510</v>
      </c>
      <c r="Q122" s="7">
        <v>500</v>
      </c>
    </row>
    <row r="123" spans="2:17" ht="31.5" customHeight="1">
      <c r="B123" s="1946" t="s">
        <v>927</v>
      </c>
      <c r="C123" s="1947"/>
      <c r="D123" s="1947"/>
      <c r="E123" s="450" t="s">
        <v>527</v>
      </c>
      <c r="F123" s="1944" t="s">
        <v>928</v>
      </c>
      <c r="G123" s="1945"/>
      <c r="H123" s="1241" t="s">
        <v>409</v>
      </c>
      <c r="I123" s="1518"/>
      <c r="J123" s="1231"/>
      <c r="K123" s="1231"/>
      <c r="L123" s="1265"/>
      <c r="M123" s="7">
        <v>290</v>
      </c>
      <c r="N123" s="7">
        <v>280</v>
      </c>
      <c r="O123" s="7">
        <v>270</v>
      </c>
      <c r="P123" s="7">
        <v>260</v>
      </c>
      <c r="Q123" s="7">
        <v>245</v>
      </c>
    </row>
    <row r="124" spans="2:13" ht="15.75" customHeight="1" thickBot="1">
      <c r="B124" s="1894" t="s">
        <v>412</v>
      </c>
      <c r="C124" s="1895"/>
      <c r="D124" s="1895"/>
      <c r="E124" s="1918"/>
      <c r="F124" s="1943" t="s">
        <v>413</v>
      </c>
      <c r="G124" s="1943"/>
      <c r="H124" s="1237" t="s">
        <v>409</v>
      </c>
      <c r="I124" s="1518"/>
      <c r="J124" s="1231"/>
      <c r="K124" s="1231"/>
      <c r="L124" s="1265"/>
      <c r="M124" s="7"/>
    </row>
    <row r="125" spans="2:13" ht="7.5" customHeight="1">
      <c r="B125" s="1247"/>
      <c r="C125" s="1247"/>
      <c r="D125" s="1247"/>
      <c r="E125" s="1247"/>
      <c r="F125" s="1239"/>
      <c r="G125" s="1239"/>
      <c r="H125" s="1212"/>
      <c r="I125" s="1212"/>
      <c r="J125" s="1213"/>
      <c r="K125" s="1252"/>
      <c r="L125" s="731"/>
      <c r="M125" s="107"/>
    </row>
    <row r="126" spans="2:13" ht="15.75" hidden="1">
      <c r="B126" s="1247"/>
      <c r="C126" s="1247"/>
      <c r="D126" s="1247"/>
      <c r="E126" s="1247"/>
      <c r="F126" s="1239"/>
      <c r="G126" s="1239"/>
      <c r="H126" s="1212"/>
      <c r="I126" s="1212"/>
      <c r="J126" s="1213"/>
      <c r="K126" s="1252"/>
      <c r="L126" s="731"/>
      <c r="M126" s="107"/>
    </row>
    <row r="127" spans="2:13" ht="15.75" hidden="1">
      <c r="B127" s="1247"/>
      <c r="C127" s="1247"/>
      <c r="D127" s="1247"/>
      <c r="E127" s="1247"/>
      <c r="F127" s="1239"/>
      <c r="G127" s="1239"/>
      <c r="H127" s="1212"/>
      <c r="I127" s="1212"/>
      <c r="J127" s="1213"/>
      <c r="K127" s="1252"/>
      <c r="L127" s="731"/>
      <c r="M127" s="107"/>
    </row>
    <row r="128" spans="2:13" ht="6.75" customHeight="1">
      <c r="B128" s="1187"/>
      <c r="C128" s="1238"/>
      <c r="D128" s="1238"/>
      <c r="E128" s="1238"/>
      <c r="F128" s="1239"/>
      <c r="G128" s="1239"/>
      <c r="H128" s="1212"/>
      <c r="I128" s="1212"/>
      <c r="J128" s="1213"/>
      <c r="K128" s="1240"/>
      <c r="L128" s="731"/>
      <c r="M128" s="107"/>
    </row>
    <row r="129" spans="2:13" ht="15.75" customHeight="1" thickBot="1">
      <c r="B129" s="1973" t="s">
        <v>389</v>
      </c>
      <c r="C129" s="1973"/>
      <c r="D129" s="1973"/>
      <c r="E129" s="1973"/>
      <c r="F129" s="1973"/>
      <c r="G129" s="1973"/>
      <c r="H129" s="1254"/>
      <c r="I129" s="1254"/>
      <c r="J129" s="1255"/>
      <c r="K129" s="1255"/>
      <c r="L129" s="731"/>
      <c r="M129" s="109"/>
    </row>
    <row r="130" spans="2:13" ht="17.25" customHeight="1">
      <c r="B130" s="1976"/>
      <c r="C130" s="1977"/>
      <c r="D130" s="1977"/>
      <c r="E130" s="1977"/>
      <c r="F130" s="1977"/>
      <c r="G130" s="1977"/>
      <c r="H130" s="1977"/>
      <c r="I130" s="1977"/>
      <c r="J130" s="1974"/>
      <c r="K130" s="1975"/>
      <c r="L130" s="731"/>
      <c r="M130" s="7"/>
    </row>
    <row r="131" spans="2:13" ht="21.75" customHeight="1">
      <c r="B131" s="1978"/>
      <c r="C131" s="1979"/>
      <c r="D131" s="1979"/>
      <c r="E131" s="1979"/>
      <c r="F131" s="1979"/>
      <c r="G131" s="1979"/>
      <c r="H131" s="1979"/>
      <c r="I131" s="1979"/>
      <c r="J131" s="1537"/>
      <c r="K131" s="1535"/>
      <c r="L131" s="1535"/>
      <c r="M131" s="7"/>
    </row>
    <row r="132" spans="2:13" ht="18.75" customHeight="1">
      <c r="B132" s="1851" t="s">
        <v>929</v>
      </c>
      <c r="C132" s="1852"/>
      <c r="D132" s="1852"/>
      <c r="E132" s="1852"/>
      <c r="F132" s="1852"/>
      <c r="G132" s="1852"/>
      <c r="H132" s="1852"/>
      <c r="I132" s="1852"/>
      <c r="J132" s="1852"/>
      <c r="K132" s="1852"/>
      <c r="L132" s="731"/>
      <c r="M132" s="7"/>
    </row>
    <row r="133" spans="2:19" s="371" customFormat="1" ht="18.75" customHeight="1">
      <c r="B133" s="1256" t="s">
        <v>930</v>
      </c>
      <c r="C133" s="1830" t="s">
        <v>931</v>
      </c>
      <c r="D133" s="1830"/>
      <c r="E133" s="1830"/>
      <c r="F133" s="1831"/>
      <c r="G133" s="1832" t="s">
        <v>932</v>
      </c>
      <c r="H133" s="1833"/>
      <c r="I133" s="1356" t="s">
        <v>353</v>
      </c>
      <c r="J133" s="1518"/>
      <c r="K133" s="1231"/>
      <c r="L133" s="1231"/>
      <c r="M133" s="7"/>
      <c r="N133" s="772">
        <v>2350</v>
      </c>
      <c r="O133" s="772">
        <v>2250</v>
      </c>
      <c r="P133" s="773">
        <v>2100</v>
      </c>
      <c r="Q133" s="7"/>
      <c r="R133" s="7"/>
      <c r="S133" s="7"/>
    </row>
    <row r="134" spans="2:19" s="371" customFormat="1" ht="24" customHeight="1">
      <c r="B134" s="641" t="s">
        <v>933</v>
      </c>
      <c r="C134" s="1826" t="s">
        <v>934</v>
      </c>
      <c r="D134" s="1827"/>
      <c r="E134" s="1827"/>
      <c r="F134" s="1828"/>
      <c r="G134" s="1829" t="s">
        <v>1226</v>
      </c>
      <c r="H134" s="1829"/>
      <c r="I134" s="1356" t="s">
        <v>353</v>
      </c>
      <c r="J134" s="1518"/>
      <c r="K134" s="1231"/>
      <c r="L134" s="1231"/>
      <c r="M134" s="7"/>
      <c r="N134" s="727">
        <v>1890</v>
      </c>
      <c r="O134" s="728">
        <v>1815</v>
      </c>
      <c r="P134" s="729">
        <v>1300</v>
      </c>
      <c r="Q134" s="7"/>
      <c r="R134" s="7"/>
      <c r="S134" s="7"/>
    </row>
    <row r="135" spans="2:16" ht="24" customHeight="1">
      <c r="B135" s="641" t="s">
        <v>936</v>
      </c>
      <c r="C135" s="1257" t="s">
        <v>937</v>
      </c>
      <c r="D135" s="1258"/>
      <c r="E135" s="1258"/>
      <c r="F135" s="1258"/>
      <c r="G135" s="1829" t="s">
        <v>935</v>
      </c>
      <c r="H135" s="1829"/>
      <c r="I135" s="1356" t="s">
        <v>353</v>
      </c>
      <c r="J135" s="1518"/>
      <c r="K135" s="1231"/>
      <c r="L135" s="1231"/>
      <c r="M135" s="7"/>
      <c r="N135" s="727">
        <v>2140</v>
      </c>
      <c r="O135" s="728">
        <v>2060</v>
      </c>
      <c r="P135" s="729">
        <v>1985</v>
      </c>
    </row>
    <row r="136" spans="2:16" ht="24" customHeight="1">
      <c r="B136" s="641" t="s">
        <v>1227</v>
      </c>
      <c r="C136" s="1826" t="s">
        <v>938</v>
      </c>
      <c r="D136" s="1827"/>
      <c r="E136" s="1827"/>
      <c r="F136" s="1828"/>
      <c r="G136" s="1824" t="s">
        <v>1229</v>
      </c>
      <c r="H136" s="1825"/>
      <c r="I136" s="1356" t="s">
        <v>353</v>
      </c>
      <c r="J136" s="1518"/>
      <c r="K136" s="1231"/>
      <c r="L136" s="1231"/>
      <c r="M136" s="7"/>
      <c r="N136" s="727">
        <v>700</v>
      </c>
      <c r="O136" s="727">
        <v>650</v>
      </c>
      <c r="P136" s="729">
        <v>600</v>
      </c>
    </row>
    <row r="137" spans="2:16" ht="24" customHeight="1">
      <c r="B137" s="641" t="s">
        <v>1228</v>
      </c>
      <c r="C137" s="1257" t="s">
        <v>939</v>
      </c>
      <c r="D137" s="1258"/>
      <c r="E137" s="1258"/>
      <c r="F137" s="1258"/>
      <c r="G137" s="1824" t="s">
        <v>1230</v>
      </c>
      <c r="H137" s="1825"/>
      <c r="I137" s="1356" t="s">
        <v>353</v>
      </c>
      <c r="J137" s="1518"/>
      <c r="K137" s="1231"/>
      <c r="L137" s="1231"/>
      <c r="M137" s="7"/>
      <c r="N137" s="727">
        <v>800</v>
      </c>
      <c r="O137" s="727">
        <v>750</v>
      </c>
      <c r="P137" s="729">
        <v>700</v>
      </c>
    </row>
    <row r="138" spans="2:16" ht="24" customHeight="1">
      <c r="B138" s="641" t="s">
        <v>940</v>
      </c>
      <c r="C138" s="1826" t="s">
        <v>941</v>
      </c>
      <c r="D138" s="1827"/>
      <c r="E138" s="1827"/>
      <c r="F138" s="1828"/>
      <c r="G138" s="1829" t="s">
        <v>942</v>
      </c>
      <c r="H138" s="1829"/>
      <c r="I138" s="1356" t="s">
        <v>353</v>
      </c>
      <c r="J138" s="1518"/>
      <c r="K138" s="1231"/>
      <c r="L138" s="1231"/>
      <c r="M138" s="7"/>
      <c r="N138" s="727">
        <v>850</v>
      </c>
      <c r="O138" s="727">
        <v>800</v>
      </c>
      <c r="P138" s="729">
        <v>750</v>
      </c>
    </row>
    <row r="139" spans="2:16" s="371" customFormat="1" ht="24" customHeight="1">
      <c r="B139" s="641" t="s">
        <v>943</v>
      </c>
      <c r="C139" s="1257" t="s">
        <v>944</v>
      </c>
      <c r="D139" s="1258"/>
      <c r="E139" s="1258"/>
      <c r="F139" s="1258"/>
      <c r="G139" s="1829" t="s">
        <v>945</v>
      </c>
      <c r="H139" s="1829"/>
      <c r="I139" s="1356" t="s">
        <v>353</v>
      </c>
      <c r="J139" s="1518"/>
      <c r="K139" s="1231"/>
      <c r="L139" s="1231"/>
      <c r="N139" s="812">
        <v>2160</v>
      </c>
      <c r="O139" s="812">
        <v>2080</v>
      </c>
      <c r="P139" s="813">
        <v>1984</v>
      </c>
    </row>
    <row r="140" spans="2:16" s="371" customFormat="1" ht="24" customHeight="1" thickBot="1">
      <c r="B140" s="878" t="s">
        <v>946</v>
      </c>
      <c r="C140" s="1259" t="s">
        <v>947</v>
      </c>
      <c r="D140" s="1260"/>
      <c r="E140" s="1260"/>
      <c r="F140" s="1260"/>
      <c r="G140" s="1861" t="s">
        <v>948</v>
      </c>
      <c r="H140" s="1861"/>
      <c r="I140" s="1538" t="s">
        <v>353</v>
      </c>
      <c r="J140" s="1518"/>
      <c r="K140" s="1231"/>
      <c r="L140" s="1231"/>
      <c r="N140" s="814">
        <v>1080</v>
      </c>
      <c r="O140" s="814">
        <v>1032</v>
      </c>
      <c r="P140" s="815">
        <v>1000</v>
      </c>
    </row>
    <row r="141" spans="2:16" ht="16.5" customHeight="1">
      <c r="B141" s="642"/>
      <c r="C141" s="1261"/>
      <c r="D141" s="1262"/>
      <c r="E141" s="1262"/>
      <c r="F141" s="1262"/>
      <c r="G141" s="640"/>
      <c r="H141" s="640"/>
      <c r="I141" s="1263"/>
      <c r="J141" s="1231"/>
      <c r="K141" s="1231"/>
      <c r="L141" s="1231"/>
      <c r="M141" s="7"/>
      <c r="N141" s="730"/>
      <c r="O141" s="730"/>
      <c r="P141" s="731"/>
    </row>
    <row r="142" spans="2:13" ht="15" customHeight="1">
      <c r="B142" s="1253"/>
      <c r="C142" s="1264"/>
      <c r="D142" s="1264"/>
      <c r="E142" s="1264"/>
      <c r="F142" s="1264"/>
      <c r="G142" s="1264"/>
      <c r="H142" s="1254"/>
      <c r="I142" s="1254"/>
      <c r="J142" s="1255"/>
      <c r="K142" s="1255"/>
      <c r="L142" s="1265"/>
      <c r="M142" s="7"/>
    </row>
    <row r="143" spans="2:13" ht="15" customHeight="1">
      <c r="B143" s="1856"/>
      <c r="C143" s="1856"/>
      <c r="D143" s="1856"/>
      <c r="E143" s="1856"/>
      <c r="F143" s="1856"/>
      <c r="G143" s="1856"/>
      <c r="H143" s="1856"/>
      <c r="I143" s="1972"/>
      <c r="J143" s="1972"/>
      <c r="K143" s="1972"/>
      <c r="L143" s="1265"/>
      <c r="M143" s="7"/>
    </row>
    <row r="144" spans="2:13" ht="24" customHeight="1">
      <c r="B144" s="1856"/>
      <c r="C144" s="1856"/>
      <c r="D144" s="1856"/>
      <c r="E144" s="1856"/>
      <c r="F144" s="1856"/>
      <c r="G144" s="1856"/>
      <c r="H144" s="1856"/>
      <c r="I144" s="1535"/>
      <c r="J144" s="1535"/>
      <c r="K144" s="1535"/>
      <c r="L144" s="1265"/>
      <c r="M144" s="107"/>
    </row>
    <row r="145" spans="2:13" ht="16.5" customHeight="1">
      <c r="B145" s="1851" t="s">
        <v>414</v>
      </c>
      <c r="C145" s="1852"/>
      <c r="D145" s="1852"/>
      <c r="E145" s="1852"/>
      <c r="F145" s="1852"/>
      <c r="G145" s="1852"/>
      <c r="H145" s="1852"/>
      <c r="I145" s="1852"/>
      <c r="J145" s="1852"/>
      <c r="K145" s="1852"/>
      <c r="L145" s="1265"/>
      <c r="M145" s="107"/>
    </row>
    <row r="146" spans="2:19" s="371" customFormat="1" ht="18" customHeight="1">
      <c r="B146" s="1782" t="s">
        <v>1216</v>
      </c>
      <c r="C146" s="1783"/>
      <c r="D146" s="1783"/>
      <c r="E146" s="1784"/>
      <c r="F146" s="1785" t="s">
        <v>1217</v>
      </c>
      <c r="G146" s="1785"/>
      <c r="H146" s="1241" t="s">
        <v>409</v>
      </c>
      <c r="I146" s="1518"/>
      <c r="J146" s="1231"/>
      <c r="K146" s="1231"/>
      <c r="L146" s="1267"/>
      <c r="M146" s="554" t="e">
        <f>#REF!/K146-1</f>
        <v>#REF!</v>
      </c>
      <c r="N146" s="451">
        <v>1400</v>
      </c>
      <c r="O146" s="451">
        <v>1280</v>
      </c>
      <c r="P146" s="774">
        <v>1150</v>
      </c>
      <c r="Q146" s="7"/>
      <c r="R146" s="7"/>
      <c r="S146" s="7"/>
    </row>
    <row r="147" spans="2:19" s="375" customFormat="1" ht="27.75" customHeight="1">
      <c r="B147" s="1782" t="s">
        <v>1218</v>
      </c>
      <c r="C147" s="1783"/>
      <c r="D147" s="1783"/>
      <c r="E147" s="1784"/>
      <c r="F147" s="1785" t="s">
        <v>1217</v>
      </c>
      <c r="G147" s="1785"/>
      <c r="H147" s="1539" t="s">
        <v>409</v>
      </c>
      <c r="I147" s="1530"/>
      <c r="J147" s="1529"/>
      <c r="K147" s="1529"/>
      <c r="L147" s="1268"/>
      <c r="M147" s="777"/>
      <c r="N147" s="775">
        <v>1600</v>
      </c>
      <c r="O147" s="775">
        <v>1500</v>
      </c>
      <c r="P147" s="776">
        <v>1400</v>
      </c>
      <c r="Q147" s="215"/>
      <c r="R147" s="215"/>
      <c r="S147" s="215"/>
    </row>
    <row r="148" spans="2:19" s="375" customFormat="1" ht="18" customHeight="1">
      <c r="B148" s="1782" t="s">
        <v>1219</v>
      </c>
      <c r="C148" s="1783"/>
      <c r="D148" s="1783"/>
      <c r="E148" s="1784"/>
      <c r="F148" s="1785" t="s">
        <v>1220</v>
      </c>
      <c r="G148" s="1785"/>
      <c r="H148" s="1539" t="s">
        <v>409</v>
      </c>
      <c r="I148" s="1530"/>
      <c r="J148" s="1529"/>
      <c r="K148" s="1529"/>
      <c r="L148" s="1268"/>
      <c r="M148" s="777" t="e">
        <f>#REF!/K148-1</f>
        <v>#REF!</v>
      </c>
      <c r="N148" s="451">
        <v>800</v>
      </c>
      <c r="O148" s="451">
        <v>730</v>
      </c>
      <c r="P148" s="774">
        <v>660</v>
      </c>
      <c r="Q148" s="215"/>
      <c r="R148" s="215"/>
      <c r="S148" s="215"/>
    </row>
    <row r="149" spans="2:19" s="375" customFormat="1" ht="18" customHeight="1">
      <c r="B149" s="1782" t="s">
        <v>1221</v>
      </c>
      <c r="C149" s="1783"/>
      <c r="D149" s="1783"/>
      <c r="E149" s="1784"/>
      <c r="F149" s="1785" t="s">
        <v>1222</v>
      </c>
      <c r="G149" s="1785"/>
      <c r="H149" s="1539" t="s">
        <v>409</v>
      </c>
      <c r="I149" s="1530"/>
      <c r="J149" s="1529"/>
      <c r="K149" s="1529"/>
      <c r="L149" s="1268"/>
      <c r="M149" s="777" t="e">
        <f>#REF!/K149-1</f>
        <v>#REF!</v>
      </c>
      <c r="N149" s="451">
        <v>2800</v>
      </c>
      <c r="O149" s="775">
        <v>2650</v>
      </c>
      <c r="P149" s="776">
        <v>2500</v>
      </c>
      <c r="Q149" s="215"/>
      <c r="R149" s="215"/>
      <c r="S149" s="215"/>
    </row>
    <row r="150" spans="2:19" s="375" customFormat="1" ht="29.25" customHeight="1">
      <c r="B150" s="1782" t="s">
        <v>1223</v>
      </c>
      <c r="C150" s="1783"/>
      <c r="D150" s="1783"/>
      <c r="E150" s="1784"/>
      <c r="F150" s="1785" t="s">
        <v>1222</v>
      </c>
      <c r="G150" s="1785"/>
      <c r="H150" s="1539" t="s">
        <v>409</v>
      </c>
      <c r="I150" s="1530"/>
      <c r="J150" s="1529"/>
      <c r="K150" s="1529"/>
      <c r="L150" s="1268"/>
      <c r="M150" s="777"/>
      <c r="N150" s="775">
        <v>3700</v>
      </c>
      <c r="O150" s="775">
        <v>3500</v>
      </c>
      <c r="P150" s="776">
        <v>3300</v>
      </c>
      <c r="Q150" s="215"/>
      <c r="R150" s="215"/>
      <c r="S150" s="215"/>
    </row>
    <row r="151" spans="2:19" s="371" customFormat="1" ht="18" customHeight="1">
      <c r="B151" s="1782" t="s">
        <v>1224</v>
      </c>
      <c r="C151" s="1783"/>
      <c r="D151" s="1783"/>
      <c r="E151" s="1784"/>
      <c r="F151" s="1785" t="s">
        <v>1225</v>
      </c>
      <c r="G151" s="1785"/>
      <c r="H151" s="1241" t="s">
        <v>409</v>
      </c>
      <c r="I151" s="1518"/>
      <c r="J151" s="1231"/>
      <c r="K151" s="1231"/>
      <c r="L151" s="1267"/>
      <c r="M151" s="554" t="e">
        <f>#REF!/K151-1</f>
        <v>#REF!</v>
      </c>
      <c r="N151" s="451">
        <v>1400</v>
      </c>
      <c r="O151" s="451">
        <f>N151*0.86</f>
        <v>1204</v>
      </c>
      <c r="P151" s="774">
        <f>O151*0.86</f>
        <v>1035.44</v>
      </c>
      <c r="Q151" s="7"/>
      <c r="R151" s="7"/>
      <c r="S151" s="7"/>
    </row>
    <row r="152" spans="2:19" s="371" customFormat="1" ht="14.25">
      <c r="B152" s="1853" t="s">
        <v>801</v>
      </c>
      <c r="C152" s="1854"/>
      <c r="D152" s="1854"/>
      <c r="E152" s="1854"/>
      <c r="F152" s="1855" t="s">
        <v>415</v>
      </c>
      <c r="G152" s="1855"/>
      <c r="H152" s="1241" t="s">
        <v>409</v>
      </c>
      <c r="I152" s="1540"/>
      <c r="J152" s="1271"/>
      <c r="K152" s="1265"/>
      <c r="L152" s="1201"/>
      <c r="M152" s="732"/>
      <c r="N152" s="7"/>
      <c r="O152" s="7"/>
      <c r="P152" s="7"/>
      <c r="Q152" s="7"/>
      <c r="R152" s="7"/>
      <c r="S152" s="7"/>
    </row>
    <row r="153" spans="2:19" s="371" customFormat="1" ht="27" customHeight="1">
      <c r="B153" s="1853" t="s">
        <v>1314</v>
      </c>
      <c r="C153" s="1854"/>
      <c r="D153" s="1854"/>
      <c r="E153" s="1854"/>
      <c r="F153" s="1855" t="s">
        <v>416</v>
      </c>
      <c r="G153" s="1855"/>
      <c r="H153" s="1241" t="s">
        <v>409</v>
      </c>
      <c r="I153" s="1540"/>
      <c r="J153" s="1271"/>
      <c r="K153" s="1265"/>
      <c r="L153" s="1201"/>
      <c r="M153" s="106"/>
      <c r="N153" s="7"/>
      <c r="O153" s="7"/>
      <c r="P153" s="7"/>
      <c r="Q153" s="7"/>
      <c r="R153" s="7"/>
      <c r="S153" s="7"/>
    </row>
    <row r="154" spans="2:19" s="371" customFormat="1" ht="27.75" customHeight="1">
      <c r="B154" s="1853" t="s">
        <v>802</v>
      </c>
      <c r="C154" s="1854"/>
      <c r="D154" s="1854"/>
      <c r="E154" s="1854"/>
      <c r="F154" s="1855" t="s">
        <v>417</v>
      </c>
      <c r="G154" s="1855"/>
      <c r="H154" s="1241" t="s">
        <v>409</v>
      </c>
      <c r="I154" s="1540"/>
      <c r="J154" s="1271"/>
      <c r="K154" s="1265"/>
      <c r="L154" s="1269"/>
      <c r="M154" s="106"/>
      <c r="N154" s="7"/>
      <c r="O154" s="7"/>
      <c r="P154" s="7"/>
      <c r="Q154" s="7"/>
      <c r="R154" s="7"/>
      <c r="S154" s="7"/>
    </row>
    <row r="155" spans="2:19" s="371" customFormat="1" ht="28.5" customHeight="1">
      <c r="B155" s="1853" t="s">
        <v>1315</v>
      </c>
      <c r="C155" s="1854"/>
      <c r="D155" s="1854"/>
      <c r="E155" s="1854"/>
      <c r="F155" s="1855" t="s">
        <v>418</v>
      </c>
      <c r="G155" s="1855"/>
      <c r="H155" s="1241" t="s">
        <v>409</v>
      </c>
      <c r="I155" s="1540"/>
      <c r="J155" s="1271"/>
      <c r="K155" s="1265"/>
      <c r="L155" s="731"/>
      <c r="M155" s="106"/>
      <c r="N155" s="7"/>
      <c r="O155" s="7"/>
      <c r="P155" s="7"/>
      <c r="Q155" s="7"/>
      <c r="R155" s="7"/>
      <c r="S155" s="7"/>
    </row>
    <row r="156" spans="2:19" s="371" customFormat="1" ht="21" customHeight="1">
      <c r="B156" s="1786" t="s">
        <v>854</v>
      </c>
      <c r="C156" s="1787"/>
      <c r="D156" s="1787"/>
      <c r="E156" s="1787"/>
      <c r="F156" s="1832" t="s">
        <v>855</v>
      </c>
      <c r="G156" s="1833"/>
      <c r="H156" s="1241" t="s">
        <v>409</v>
      </c>
      <c r="I156" s="1540"/>
      <c r="J156" s="1271"/>
      <c r="K156" s="1265"/>
      <c r="L156" s="731"/>
      <c r="M156" s="106"/>
      <c r="N156" s="7"/>
      <c r="O156" s="7"/>
      <c r="P156" s="7"/>
      <c r="Q156" s="7"/>
      <c r="R156" s="7"/>
      <c r="S156" s="7"/>
    </row>
    <row r="157" spans="2:19" s="371" customFormat="1" ht="15.75" customHeight="1">
      <c r="B157" s="1786" t="s">
        <v>856</v>
      </c>
      <c r="C157" s="1787"/>
      <c r="D157" s="1787"/>
      <c r="E157" s="1787"/>
      <c r="F157" s="1832" t="s">
        <v>857</v>
      </c>
      <c r="G157" s="1833"/>
      <c r="H157" s="1241" t="s">
        <v>409</v>
      </c>
      <c r="I157" s="1540"/>
      <c r="J157" s="1271"/>
      <c r="K157" s="1265"/>
      <c r="L157" s="731"/>
      <c r="M157" s="106"/>
      <c r="N157" s="7"/>
      <c r="O157" s="7"/>
      <c r="P157" s="7"/>
      <c r="Q157" s="7"/>
      <c r="R157" s="7"/>
      <c r="S157" s="7"/>
    </row>
    <row r="158" spans="2:19" s="371" customFormat="1" ht="14.25">
      <c r="B158" s="1786" t="s">
        <v>858</v>
      </c>
      <c r="C158" s="1787"/>
      <c r="D158" s="1787"/>
      <c r="E158" s="1787"/>
      <c r="F158" s="1832" t="s">
        <v>859</v>
      </c>
      <c r="G158" s="1833"/>
      <c r="H158" s="1241" t="s">
        <v>409</v>
      </c>
      <c r="I158" s="1540"/>
      <c r="J158" s="1271"/>
      <c r="K158" s="1265"/>
      <c r="L158" s="731"/>
      <c r="M158" s="105"/>
      <c r="N158" s="7"/>
      <c r="O158" s="7"/>
      <c r="P158" s="7"/>
      <c r="Q158" s="7"/>
      <c r="R158" s="7"/>
      <c r="S158" s="7"/>
    </row>
    <row r="159" spans="2:19" s="371" customFormat="1" ht="15" thickBot="1">
      <c r="B159" s="1894" t="s">
        <v>860</v>
      </c>
      <c r="C159" s="1895"/>
      <c r="D159" s="1895"/>
      <c r="E159" s="1895"/>
      <c r="F159" s="1994" t="s">
        <v>861</v>
      </c>
      <c r="G159" s="1995"/>
      <c r="H159" s="1237" t="s">
        <v>409</v>
      </c>
      <c r="I159" s="1540"/>
      <c r="J159" s="1271"/>
      <c r="K159" s="1265"/>
      <c r="L159" s="731"/>
      <c r="M159" s="103"/>
      <c r="N159" s="7"/>
      <c r="O159" s="7"/>
      <c r="P159" s="7"/>
      <c r="Q159" s="7"/>
      <c r="R159" s="7"/>
      <c r="S159" s="7"/>
    </row>
    <row r="160" spans="2:19" s="371" customFormat="1" ht="9.75" customHeight="1">
      <c r="B160" s="1221"/>
      <c r="C160" s="1221"/>
      <c r="D160" s="1221"/>
      <c r="E160" s="1221"/>
      <c r="F160" s="1211"/>
      <c r="G160" s="1211"/>
      <c r="H160" s="1212"/>
      <c r="I160" s="1271"/>
      <c r="J160" s="1271"/>
      <c r="K160" s="1265"/>
      <c r="L160" s="731"/>
      <c r="M160" s="103"/>
      <c r="N160" s="7"/>
      <c r="O160" s="7"/>
      <c r="P160" s="7"/>
      <c r="Q160" s="7"/>
      <c r="R160" s="7"/>
      <c r="S160" s="7"/>
    </row>
    <row r="161" spans="2:13" ht="25.5" customHeight="1">
      <c r="B161" s="1963" t="s">
        <v>318</v>
      </c>
      <c r="C161" s="1963"/>
      <c r="D161" s="1963"/>
      <c r="E161" s="1963"/>
      <c r="F161" s="1963"/>
      <c r="G161" s="1963"/>
      <c r="H161" s="1963"/>
      <c r="I161" s="1963"/>
      <c r="J161" s="1963"/>
      <c r="K161" s="1963"/>
      <c r="L161" s="1265"/>
      <c r="M161" s="554"/>
    </row>
    <row r="162" spans="2:19" s="371" customFormat="1" ht="25.5" customHeight="1" thickBot="1">
      <c r="B162" s="1964" t="s">
        <v>1182</v>
      </c>
      <c r="C162" s="1965"/>
      <c r="D162" s="1965"/>
      <c r="E162" s="1966"/>
      <c r="F162" s="1967" t="s">
        <v>1183</v>
      </c>
      <c r="G162" s="1968"/>
      <c r="H162" s="1541" t="s">
        <v>409</v>
      </c>
      <c r="I162" s="1557"/>
      <c r="J162" s="1553"/>
      <c r="K162" s="1553"/>
      <c r="L162" s="1265"/>
      <c r="M162" s="554" t="e">
        <f>#REF!/K162-1</f>
        <v>#REF!</v>
      </c>
      <c r="N162" s="733">
        <v>8</v>
      </c>
      <c r="O162" s="733">
        <v>6.8</v>
      </c>
      <c r="P162" s="734">
        <v>6</v>
      </c>
      <c r="Q162" s="7"/>
      <c r="R162" s="7"/>
      <c r="S162" s="7"/>
    </row>
    <row r="163" spans="2:19" s="371" customFormat="1" ht="25.5" customHeight="1">
      <c r="B163" s="1814" t="s">
        <v>1182</v>
      </c>
      <c r="C163" s="1815"/>
      <c r="D163" s="1815"/>
      <c r="E163" s="1816"/>
      <c r="F163" s="1817" t="s">
        <v>1184</v>
      </c>
      <c r="G163" s="1818"/>
      <c r="H163" s="1542" t="s">
        <v>409</v>
      </c>
      <c r="I163" s="1557"/>
      <c r="J163" s="1553"/>
      <c r="K163" s="1553"/>
      <c r="L163" s="1265"/>
      <c r="M163" s="554" t="e">
        <f>#REF!/K163-1</f>
        <v>#REF!</v>
      </c>
      <c r="N163" s="735">
        <v>15.24</v>
      </c>
      <c r="O163" s="735">
        <v>12.954</v>
      </c>
      <c r="P163" s="736">
        <v>11.43</v>
      </c>
      <c r="Q163" s="7"/>
      <c r="R163" s="7"/>
      <c r="S163" s="7"/>
    </row>
    <row r="164" spans="2:19" s="371" customFormat="1" ht="25.5" customHeight="1" thickBot="1">
      <c r="B164" s="1794" t="s">
        <v>1182</v>
      </c>
      <c r="C164" s="1795"/>
      <c r="D164" s="1795"/>
      <c r="E164" s="1796"/>
      <c r="F164" s="1780" t="s">
        <v>1185</v>
      </c>
      <c r="G164" s="1781"/>
      <c r="H164" s="1543" t="s">
        <v>409</v>
      </c>
      <c r="I164" s="1557"/>
      <c r="J164" s="1553"/>
      <c r="K164" s="1553"/>
      <c r="L164" s="1265"/>
      <c r="M164" s="554" t="e">
        <f>#REF!/K164-1</f>
        <v>#REF!</v>
      </c>
      <c r="N164" s="737">
        <v>20.94</v>
      </c>
      <c r="O164" s="737">
        <v>17.799</v>
      </c>
      <c r="P164" s="738">
        <v>15.705000000000002</v>
      </c>
      <c r="Q164" s="7"/>
      <c r="R164" s="7"/>
      <c r="S164" s="7"/>
    </row>
    <row r="165" spans="2:19" s="371" customFormat="1" ht="25.5" customHeight="1">
      <c r="B165" s="1814" t="s">
        <v>1182</v>
      </c>
      <c r="C165" s="1815"/>
      <c r="D165" s="1815"/>
      <c r="E165" s="1816"/>
      <c r="F165" s="1817" t="s">
        <v>1186</v>
      </c>
      <c r="G165" s="1818"/>
      <c r="H165" s="1542" t="s">
        <v>409</v>
      </c>
      <c r="I165" s="1557"/>
      <c r="J165" s="1553"/>
      <c r="K165" s="1553"/>
      <c r="L165" s="1265"/>
      <c r="M165" s="554" t="e">
        <f>#REF!/K165-1</f>
        <v>#REF!</v>
      </c>
      <c r="N165" s="735">
        <v>22</v>
      </c>
      <c r="O165" s="735">
        <v>18.7</v>
      </c>
      <c r="P165" s="736">
        <v>16.5</v>
      </c>
      <c r="Q165" s="7"/>
      <c r="R165" s="7"/>
      <c r="S165" s="7"/>
    </row>
    <row r="166" spans="2:19" s="371" customFormat="1" ht="25.5" customHeight="1" thickBot="1">
      <c r="B166" s="1794" t="s">
        <v>1182</v>
      </c>
      <c r="C166" s="1795"/>
      <c r="D166" s="1795"/>
      <c r="E166" s="1796"/>
      <c r="F166" s="1780" t="s">
        <v>1187</v>
      </c>
      <c r="G166" s="1781"/>
      <c r="H166" s="1543" t="s">
        <v>409</v>
      </c>
      <c r="I166" s="1557"/>
      <c r="J166" s="1553"/>
      <c r="K166" s="1553"/>
      <c r="L166" s="1265"/>
      <c r="M166" s="554" t="e">
        <f>#REF!/K166-1</f>
        <v>#REF!</v>
      </c>
      <c r="N166" s="737">
        <v>28</v>
      </c>
      <c r="O166" s="737">
        <v>23.8</v>
      </c>
      <c r="P166" s="738">
        <v>21</v>
      </c>
      <c r="Q166" s="7"/>
      <c r="R166" s="7"/>
      <c r="S166" s="7"/>
    </row>
    <row r="167" spans="2:19" s="371" customFormat="1" ht="25.5" customHeight="1">
      <c r="B167" s="1814" t="s">
        <v>1188</v>
      </c>
      <c r="C167" s="1815"/>
      <c r="D167" s="1815"/>
      <c r="E167" s="1816"/>
      <c r="F167" s="1817" t="s">
        <v>1184</v>
      </c>
      <c r="G167" s="1818"/>
      <c r="H167" s="1542" t="s">
        <v>409</v>
      </c>
      <c r="I167" s="1557"/>
      <c r="J167" s="1553"/>
      <c r="K167" s="1553"/>
      <c r="L167" s="1265"/>
      <c r="M167" s="554" t="e">
        <f>#REF!/K167-1</f>
        <v>#REF!</v>
      </c>
      <c r="N167" s="735">
        <v>9</v>
      </c>
      <c r="O167" s="735">
        <v>7.6499999999999995</v>
      </c>
      <c r="P167" s="736">
        <v>6.75</v>
      </c>
      <c r="Q167" s="7"/>
      <c r="R167" s="7"/>
      <c r="S167" s="7"/>
    </row>
    <row r="168" spans="2:19" s="371" customFormat="1" ht="25.5" customHeight="1" thickBot="1">
      <c r="B168" s="1794" t="s">
        <v>1189</v>
      </c>
      <c r="C168" s="1795"/>
      <c r="D168" s="1795"/>
      <c r="E168" s="1796"/>
      <c r="F168" s="1780" t="s">
        <v>1190</v>
      </c>
      <c r="G168" s="1781"/>
      <c r="H168" s="1543" t="s">
        <v>409</v>
      </c>
      <c r="I168" s="1557"/>
      <c r="J168" s="1553"/>
      <c r="K168" s="1553"/>
      <c r="L168" s="1265"/>
      <c r="M168" s="554" t="e">
        <f>#REF!/K168-1</f>
        <v>#REF!</v>
      </c>
      <c r="N168" s="737">
        <v>4.6</v>
      </c>
      <c r="O168" s="737">
        <v>3.9099999999999997</v>
      </c>
      <c r="P168" s="738">
        <v>3.4499999999999997</v>
      </c>
      <c r="Q168" s="7"/>
      <c r="R168" s="7"/>
      <c r="S168" s="7"/>
    </row>
    <row r="169" spans="2:19" s="371" customFormat="1" ht="25.5" customHeight="1">
      <c r="B169" s="1814" t="s">
        <v>1188</v>
      </c>
      <c r="C169" s="1815"/>
      <c r="D169" s="1815"/>
      <c r="E169" s="1816"/>
      <c r="F169" s="1817" t="s">
        <v>1185</v>
      </c>
      <c r="G169" s="1818"/>
      <c r="H169" s="1542" t="s">
        <v>409</v>
      </c>
      <c r="I169" s="1557"/>
      <c r="J169" s="1553"/>
      <c r="K169" s="1553"/>
      <c r="L169" s="1265"/>
      <c r="M169" s="554" t="e">
        <f>#REF!/K169-1</f>
        <v>#REF!</v>
      </c>
      <c r="N169" s="735">
        <v>10.84</v>
      </c>
      <c r="O169" s="735">
        <v>9.214</v>
      </c>
      <c r="P169" s="736">
        <v>8.129999999999999</v>
      </c>
      <c r="Q169" s="7"/>
      <c r="R169" s="7"/>
      <c r="S169" s="7"/>
    </row>
    <row r="170" spans="2:19" s="371" customFormat="1" ht="25.5" customHeight="1" thickBot="1">
      <c r="B170" s="1794" t="s">
        <v>1189</v>
      </c>
      <c r="C170" s="1795"/>
      <c r="D170" s="1795"/>
      <c r="E170" s="1796"/>
      <c r="F170" s="1780" t="s">
        <v>1191</v>
      </c>
      <c r="G170" s="1781"/>
      <c r="H170" s="1543" t="s">
        <v>409</v>
      </c>
      <c r="I170" s="1557"/>
      <c r="J170" s="1553"/>
      <c r="K170" s="1553"/>
      <c r="L170" s="1265"/>
      <c r="M170" s="554" t="e">
        <f>#REF!/K170-1</f>
        <v>#REF!</v>
      </c>
      <c r="N170" s="737">
        <v>9.26</v>
      </c>
      <c r="O170" s="737">
        <v>7.8709999999999996</v>
      </c>
      <c r="P170" s="738">
        <v>6.945</v>
      </c>
      <c r="Q170" s="7"/>
      <c r="R170" s="7"/>
      <c r="S170" s="7"/>
    </row>
    <row r="171" spans="2:19" s="371" customFormat="1" ht="25.5" customHeight="1">
      <c r="B171" s="1814" t="s">
        <v>1188</v>
      </c>
      <c r="C171" s="1815"/>
      <c r="D171" s="1815"/>
      <c r="E171" s="1816"/>
      <c r="F171" s="1817" t="s">
        <v>1186</v>
      </c>
      <c r="G171" s="1818"/>
      <c r="H171" s="1542" t="s">
        <v>409</v>
      </c>
      <c r="I171" s="1557"/>
      <c r="J171" s="1553"/>
      <c r="K171" s="1553"/>
      <c r="L171" s="1265"/>
      <c r="M171" s="554" t="e">
        <f>#REF!/K171-1</f>
        <v>#REF!</v>
      </c>
      <c r="N171" s="735">
        <v>16</v>
      </c>
      <c r="O171" s="735">
        <v>13.6</v>
      </c>
      <c r="P171" s="736">
        <v>12</v>
      </c>
      <c r="Q171" s="7"/>
      <c r="R171" s="7"/>
      <c r="S171" s="7"/>
    </row>
    <row r="172" spans="2:19" s="371" customFormat="1" ht="25.5" customHeight="1" thickBot="1">
      <c r="B172" s="1794" t="s">
        <v>1189</v>
      </c>
      <c r="C172" s="1795"/>
      <c r="D172" s="1795"/>
      <c r="E172" s="1796"/>
      <c r="F172" s="1780" t="s">
        <v>1192</v>
      </c>
      <c r="G172" s="1781"/>
      <c r="H172" s="1543" t="s">
        <v>409</v>
      </c>
      <c r="I172" s="1557"/>
      <c r="J172" s="1553"/>
      <c r="K172" s="1553"/>
      <c r="L172" s="1265"/>
      <c r="M172" s="554" t="e">
        <f>#REF!/K172-1</f>
        <v>#REF!</v>
      </c>
      <c r="N172" s="737">
        <v>5.6</v>
      </c>
      <c r="O172" s="737">
        <v>4.76</v>
      </c>
      <c r="P172" s="738">
        <v>4.199999999999999</v>
      </c>
      <c r="Q172" s="7"/>
      <c r="R172" s="7"/>
      <c r="S172" s="7"/>
    </row>
    <row r="173" spans="2:19" s="371" customFormat="1" ht="25.5" customHeight="1">
      <c r="B173" s="1814" t="s">
        <v>1188</v>
      </c>
      <c r="C173" s="1815"/>
      <c r="D173" s="1815"/>
      <c r="E173" s="1816"/>
      <c r="F173" s="1817" t="s">
        <v>1187</v>
      </c>
      <c r="G173" s="1818"/>
      <c r="H173" s="1542" t="s">
        <v>409</v>
      </c>
      <c r="I173" s="1557"/>
      <c r="J173" s="1553"/>
      <c r="K173" s="1553"/>
      <c r="L173" s="1265"/>
      <c r="M173" s="554" t="e">
        <f>#REF!/K173-1</f>
        <v>#REF!</v>
      </c>
      <c r="N173" s="735">
        <v>14</v>
      </c>
      <c r="O173" s="735">
        <v>11.9</v>
      </c>
      <c r="P173" s="736">
        <v>10.5</v>
      </c>
      <c r="Q173" s="7"/>
      <c r="R173" s="7"/>
      <c r="S173" s="7"/>
    </row>
    <row r="174" spans="2:19" s="371" customFormat="1" ht="25.5" customHeight="1" thickBot="1">
      <c r="B174" s="1794" t="s">
        <v>1189</v>
      </c>
      <c r="C174" s="1795"/>
      <c r="D174" s="1795"/>
      <c r="E174" s="1796"/>
      <c r="F174" s="1780" t="s">
        <v>1193</v>
      </c>
      <c r="G174" s="1781"/>
      <c r="H174" s="1543" t="s">
        <v>409</v>
      </c>
      <c r="I174" s="1557"/>
      <c r="J174" s="1553"/>
      <c r="K174" s="1553"/>
      <c r="L174" s="1265"/>
      <c r="M174" s="554" t="e">
        <f>#REF!/K174-1</f>
        <v>#REF!</v>
      </c>
      <c r="N174" s="737">
        <v>10</v>
      </c>
      <c r="O174" s="737">
        <v>8.5</v>
      </c>
      <c r="P174" s="738">
        <v>7.5</v>
      </c>
      <c r="Q174" s="7"/>
      <c r="R174" s="7"/>
      <c r="S174" s="7"/>
    </row>
    <row r="175" spans="2:13" ht="11.25" customHeight="1" thickBot="1">
      <c r="B175" s="1272"/>
      <c r="C175" s="1272"/>
      <c r="D175" s="1272"/>
      <c r="E175" s="1272"/>
      <c r="F175" s="1211"/>
      <c r="G175" s="1211"/>
      <c r="H175" s="1212"/>
      <c r="I175" s="1236"/>
      <c r="J175" s="1213"/>
      <c r="K175" s="1213"/>
      <c r="L175" s="731"/>
      <c r="M175" s="105"/>
    </row>
    <row r="176" spans="2:13" ht="15" customHeight="1">
      <c r="B176" s="1891"/>
      <c r="C176" s="1892"/>
      <c r="D176" s="1892"/>
      <c r="E176" s="1893"/>
      <c r="F176" s="1962"/>
      <c r="G176" s="1962"/>
      <c r="H176" s="1544"/>
      <c r="I176" s="1517"/>
      <c r="J176" s="1554"/>
      <c r="K176" s="1513"/>
      <c r="L176" s="1214"/>
      <c r="M176" s="7"/>
    </row>
    <row r="177" spans="2:19" s="371" customFormat="1" ht="15.75" customHeight="1">
      <c r="B177" s="1859" t="s">
        <v>1035</v>
      </c>
      <c r="C177" s="1860"/>
      <c r="D177" s="1860"/>
      <c r="E177" s="1860"/>
      <c r="F177" s="1855" t="s">
        <v>419</v>
      </c>
      <c r="G177" s="1855"/>
      <c r="H177" s="1510" t="s">
        <v>409</v>
      </c>
      <c r="I177" s="1518"/>
      <c r="J177" s="1231"/>
      <c r="K177" s="1231"/>
      <c r="L177" s="731"/>
      <c r="M177" s="105"/>
      <c r="N177" s="7"/>
      <c r="O177" s="7"/>
      <c r="P177" s="7"/>
      <c r="Q177" s="7"/>
      <c r="R177" s="7"/>
      <c r="S177" s="7"/>
    </row>
    <row r="178" spans="2:19" s="371" customFormat="1" ht="15.75" customHeight="1">
      <c r="B178" s="1876" t="s">
        <v>1036</v>
      </c>
      <c r="C178" s="1877"/>
      <c r="D178" s="1877"/>
      <c r="E178" s="1877"/>
      <c r="F178" s="1887" t="s">
        <v>1039</v>
      </c>
      <c r="G178" s="1888"/>
      <c r="H178" s="1510" t="s">
        <v>409</v>
      </c>
      <c r="I178" s="1518"/>
      <c r="J178" s="1231"/>
      <c r="K178" s="1231"/>
      <c r="L178" s="731"/>
      <c r="M178" s="105"/>
      <c r="N178" s="7"/>
      <c r="O178" s="7"/>
      <c r="P178" s="7"/>
      <c r="Q178" s="7"/>
      <c r="R178" s="7"/>
      <c r="S178" s="7"/>
    </row>
    <row r="179" spans="2:19" s="371" customFormat="1" ht="15.75" customHeight="1">
      <c r="B179" s="1876" t="s">
        <v>1037</v>
      </c>
      <c r="C179" s="1877"/>
      <c r="D179" s="1877"/>
      <c r="E179" s="1877"/>
      <c r="F179" s="1887" t="s">
        <v>1040</v>
      </c>
      <c r="G179" s="1888"/>
      <c r="H179" s="1510" t="s">
        <v>409</v>
      </c>
      <c r="I179" s="1518"/>
      <c r="J179" s="1231"/>
      <c r="K179" s="1231"/>
      <c r="L179" s="731"/>
      <c r="M179" s="105"/>
      <c r="N179" s="7"/>
      <c r="O179" s="7"/>
      <c r="P179" s="7"/>
      <c r="Q179" s="7"/>
      <c r="R179" s="7"/>
      <c r="S179" s="7"/>
    </row>
    <row r="180" spans="2:19" s="371" customFormat="1" ht="15.75" customHeight="1">
      <c r="B180" s="1876" t="s">
        <v>1038</v>
      </c>
      <c r="C180" s="1877"/>
      <c r="D180" s="1877"/>
      <c r="E180" s="1877"/>
      <c r="F180" s="1887" t="s">
        <v>1041</v>
      </c>
      <c r="G180" s="1888"/>
      <c r="H180" s="1510" t="s">
        <v>409</v>
      </c>
      <c r="I180" s="1518"/>
      <c r="J180" s="1231"/>
      <c r="K180" s="1231"/>
      <c r="L180" s="731"/>
      <c r="M180" s="105"/>
      <c r="N180" s="7"/>
      <c r="O180" s="7"/>
      <c r="P180" s="7"/>
      <c r="Q180" s="7"/>
      <c r="R180" s="7"/>
      <c r="S180" s="7"/>
    </row>
    <row r="181" spans="2:19" s="371" customFormat="1" ht="15">
      <c r="B181" s="1859" t="s">
        <v>420</v>
      </c>
      <c r="C181" s="1860"/>
      <c r="D181" s="1860"/>
      <c r="E181" s="1860"/>
      <c r="F181" s="1855" t="s">
        <v>421</v>
      </c>
      <c r="G181" s="1855"/>
      <c r="H181" s="1510" t="s">
        <v>409</v>
      </c>
      <c r="I181" s="1518"/>
      <c r="J181" s="1231"/>
      <c r="K181" s="1231"/>
      <c r="L181" s="731"/>
      <c r="M181" s="113">
        <v>82.5</v>
      </c>
      <c r="N181" s="113">
        <v>80.4</v>
      </c>
      <c r="O181" s="101">
        <v>77.25</v>
      </c>
      <c r="P181" s="7"/>
      <c r="Q181" s="7"/>
      <c r="R181" s="7"/>
      <c r="S181" s="7"/>
    </row>
    <row r="182" spans="2:19" s="371" customFormat="1" ht="21.75" customHeight="1">
      <c r="B182" s="1859" t="s">
        <v>422</v>
      </c>
      <c r="C182" s="1860"/>
      <c r="D182" s="1860"/>
      <c r="E182" s="1860"/>
      <c r="F182" s="1855" t="s">
        <v>423</v>
      </c>
      <c r="G182" s="1855"/>
      <c r="H182" s="1510" t="s">
        <v>409</v>
      </c>
      <c r="I182" s="1518"/>
      <c r="J182" s="1231"/>
      <c r="K182" s="1231"/>
      <c r="L182" s="731"/>
      <c r="M182" s="373">
        <v>450</v>
      </c>
      <c r="N182" s="739">
        <v>430</v>
      </c>
      <c r="O182" s="374">
        <v>400</v>
      </c>
      <c r="P182" s="7"/>
      <c r="Q182" s="7"/>
      <c r="R182" s="7"/>
      <c r="S182" s="7"/>
    </row>
    <row r="183" spans="2:19" s="371" customFormat="1" ht="22.5" customHeight="1">
      <c r="B183" s="1954" t="s">
        <v>424</v>
      </c>
      <c r="C183" s="1955"/>
      <c r="D183" s="1955"/>
      <c r="E183" s="1955"/>
      <c r="F183" s="1958" t="s">
        <v>425</v>
      </c>
      <c r="G183" s="1958"/>
      <c r="H183" s="1545" t="s">
        <v>409</v>
      </c>
      <c r="I183" s="1518"/>
      <c r="J183" s="1231"/>
      <c r="K183" s="1231"/>
      <c r="L183" s="731"/>
      <c r="M183" s="103"/>
      <c r="N183" s="7"/>
      <c r="O183" s="7"/>
      <c r="P183" s="7"/>
      <c r="Q183" s="7"/>
      <c r="R183" s="7"/>
      <c r="S183" s="7"/>
    </row>
    <row r="184" spans="1:19" s="371" customFormat="1" ht="32.25" customHeight="1" thickBot="1">
      <c r="A184" s="375"/>
      <c r="B184" s="1959" t="s">
        <v>949</v>
      </c>
      <c r="C184" s="1960"/>
      <c r="D184" s="1960"/>
      <c r="E184" s="1961"/>
      <c r="F184" s="1889" t="s">
        <v>950</v>
      </c>
      <c r="G184" s="1890"/>
      <c r="H184" s="1546" t="s">
        <v>409</v>
      </c>
      <c r="I184" s="1518"/>
      <c r="J184" s="1231"/>
      <c r="K184" s="1231"/>
      <c r="L184" s="1214"/>
      <c r="M184" s="7"/>
      <c r="N184" s="740">
        <v>1200</v>
      </c>
      <c r="O184" s="741">
        <v>1120</v>
      </c>
      <c r="P184" s="742">
        <v>1010</v>
      </c>
      <c r="Q184" s="7"/>
      <c r="R184" s="7"/>
      <c r="S184" s="7"/>
    </row>
    <row r="185" spans="1:16" s="371" customFormat="1" ht="15.75" customHeight="1" thickBot="1">
      <c r="A185" s="375"/>
      <c r="B185" s="1896" t="s">
        <v>951</v>
      </c>
      <c r="C185" s="1897"/>
      <c r="D185" s="1897"/>
      <c r="E185" s="1898"/>
      <c r="F185" s="1970" t="s">
        <v>952</v>
      </c>
      <c r="G185" s="1971"/>
      <c r="H185" s="1547" t="s">
        <v>409</v>
      </c>
      <c r="I185" s="1558"/>
      <c r="J185" s="1555"/>
      <c r="K185" s="1555"/>
      <c r="L185" s="1304"/>
      <c r="N185" s="1305">
        <v>2177</v>
      </c>
      <c r="O185" s="1306">
        <v>2045</v>
      </c>
      <c r="P185" s="1307">
        <v>1958</v>
      </c>
    </row>
    <row r="186" spans="2:19" s="556" customFormat="1" ht="21" customHeight="1" thickBot="1">
      <c r="B186" s="2009" t="s">
        <v>1099</v>
      </c>
      <c r="C186" s="2010"/>
      <c r="D186" s="2010"/>
      <c r="E186" s="2011"/>
      <c r="F186" s="1992" t="s">
        <v>1100</v>
      </c>
      <c r="G186" s="1993"/>
      <c r="H186" s="1357" t="s">
        <v>409</v>
      </c>
      <c r="I186" s="1557"/>
      <c r="J186" s="1553"/>
      <c r="K186" s="1553"/>
      <c r="L186" s="1214"/>
      <c r="M186" s="743"/>
      <c r="N186" s="110">
        <v>5</v>
      </c>
      <c r="O186" s="110">
        <v>4.8</v>
      </c>
      <c r="P186" s="110">
        <v>4.5</v>
      </c>
      <c r="Q186" s="110"/>
      <c r="R186" s="110"/>
      <c r="S186" s="110"/>
    </row>
    <row r="187" spans="2:13" ht="13.5" customHeight="1" thickBot="1">
      <c r="B187" s="1272"/>
      <c r="C187" s="1272"/>
      <c r="D187" s="1272"/>
      <c r="E187" s="1272"/>
      <c r="F187" s="1211"/>
      <c r="G187" s="1211"/>
      <c r="H187" s="1212"/>
      <c r="I187" s="1236"/>
      <c r="J187" s="1213"/>
      <c r="K187" s="1213"/>
      <c r="M187" s="105"/>
    </row>
    <row r="188" spans="2:13" ht="27.75" customHeight="1">
      <c r="B188" s="1891"/>
      <c r="C188" s="1892"/>
      <c r="D188" s="1892"/>
      <c r="E188" s="1893"/>
      <c r="F188" s="1952"/>
      <c r="G188" s="1953"/>
      <c r="H188" s="1508"/>
      <c r="I188" s="1517"/>
      <c r="J188" s="1554"/>
      <c r="K188" s="1513"/>
      <c r="M188" s="105"/>
    </row>
    <row r="189" spans="2:19" s="371" customFormat="1" ht="23.25" customHeight="1">
      <c r="B189" s="1872" t="s">
        <v>844</v>
      </c>
      <c r="C189" s="1830"/>
      <c r="D189" s="1830"/>
      <c r="E189" s="1831"/>
      <c r="F189" s="1832" t="s">
        <v>426</v>
      </c>
      <c r="G189" s="1833"/>
      <c r="H189" s="1241" t="s">
        <v>409</v>
      </c>
      <c r="I189" s="1518"/>
      <c r="J189" s="1231"/>
      <c r="K189" s="1231"/>
      <c r="L189" s="1207"/>
      <c r="M189" s="105"/>
      <c r="N189" s="7"/>
      <c r="O189" s="7"/>
      <c r="P189" s="7"/>
      <c r="Q189" s="7"/>
      <c r="R189" s="7"/>
      <c r="S189" s="7"/>
    </row>
    <row r="190" spans="2:19" s="371" customFormat="1" ht="27" customHeight="1">
      <c r="B190" s="1797" t="s">
        <v>1194</v>
      </c>
      <c r="C190" s="1798"/>
      <c r="D190" s="1798"/>
      <c r="E190" s="1799"/>
      <c r="F190" s="1819" t="s">
        <v>426</v>
      </c>
      <c r="G190" s="1819"/>
      <c r="H190" s="1241" t="s">
        <v>409</v>
      </c>
      <c r="I190" s="1518"/>
      <c r="J190" s="1231"/>
      <c r="K190" s="1231"/>
      <c r="L190" s="1214"/>
      <c r="M190" s="451"/>
      <c r="N190" s="744">
        <v>1900</v>
      </c>
      <c r="O190" s="744">
        <v>1850</v>
      </c>
      <c r="P190" s="745">
        <v>1780</v>
      </c>
      <c r="Q190" s="7"/>
      <c r="R190" s="7"/>
      <c r="S190" s="7"/>
    </row>
    <row r="191" spans="2:19" s="375" customFormat="1" ht="23.25" customHeight="1">
      <c r="B191" s="1857" t="s">
        <v>1047</v>
      </c>
      <c r="C191" s="1858"/>
      <c r="D191" s="1858"/>
      <c r="E191" s="1858"/>
      <c r="F191" s="1806" t="s">
        <v>1196</v>
      </c>
      <c r="G191" s="1812"/>
      <c r="H191" s="1539" t="s">
        <v>409</v>
      </c>
      <c r="I191" s="1530"/>
      <c r="J191" s="1529"/>
      <c r="K191" s="1529"/>
      <c r="L191" s="1273"/>
      <c r="M191" s="746"/>
      <c r="N191" s="215"/>
      <c r="O191" s="215"/>
      <c r="P191" s="215"/>
      <c r="Q191" s="215"/>
      <c r="R191" s="215"/>
      <c r="S191" s="215"/>
    </row>
    <row r="192" spans="2:19" s="371" customFormat="1" ht="27.75" customHeight="1">
      <c r="B192" s="1797" t="s">
        <v>1195</v>
      </c>
      <c r="C192" s="1798"/>
      <c r="D192" s="1798"/>
      <c r="E192" s="1799"/>
      <c r="F192" s="1806" t="s">
        <v>1196</v>
      </c>
      <c r="G192" s="1812"/>
      <c r="H192" s="1241" t="s">
        <v>409</v>
      </c>
      <c r="I192" s="1518"/>
      <c r="J192" s="1231"/>
      <c r="K192" s="1231"/>
      <c r="L192" s="1214"/>
      <c r="M192" s="747"/>
      <c r="N192" s="744">
        <v>2050</v>
      </c>
      <c r="O192" s="744">
        <v>1970</v>
      </c>
      <c r="P192" s="745">
        <v>1900</v>
      </c>
      <c r="Q192" s="7"/>
      <c r="R192" s="7"/>
      <c r="S192" s="7"/>
    </row>
    <row r="193" spans="2:19" s="375" customFormat="1" ht="20.25" customHeight="1">
      <c r="B193" s="1869" t="s">
        <v>845</v>
      </c>
      <c r="C193" s="1870"/>
      <c r="D193" s="1870"/>
      <c r="E193" s="1871"/>
      <c r="F193" s="1785" t="s">
        <v>427</v>
      </c>
      <c r="G193" s="1785"/>
      <c r="H193" s="1539" t="s">
        <v>409</v>
      </c>
      <c r="I193" s="1530"/>
      <c r="J193" s="1529"/>
      <c r="K193" s="1529"/>
      <c r="L193" s="1273"/>
      <c r="M193" s="746"/>
      <c r="N193" s="215"/>
      <c r="O193" s="215"/>
      <c r="P193" s="215"/>
      <c r="Q193" s="215"/>
      <c r="R193" s="215"/>
      <c r="S193" s="215"/>
    </row>
    <row r="194" spans="2:19" s="371" customFormat="1" ht="15" customHeight="1">
      <c r="B194" s="1797" t="s">
        <v>1197</v>
      </c>
      <c r="C194" s="1798"/>
      <c r="D194" s="1798"/>
      <c r="E194" s="1799"/>
      <c r="F194" s="1806" t="s">
        <v>427</v>
      </c>
      <c r="G194" s="1807"/>
      <c r="H194" s="1241" t="s">
        <v>409</v>
      </c>
      <c r="I194" s="1518"/>
      <c r="J194" s="1231"/>
      <c r="K194" s="1231"/>
      <c r="L194" s="1214"/>
      <c r="M194" s="451"/>
      <c r="N194" s="744">
        <v>3220</v>
      </c>
      <c r="O194" s="744">
        <v>3100</v>
      </c>
      <c r="P194" s="745">
        <v>3000</v>
      </c>
      <c r="Q194" s="7"/>
      <c r="R194" s="7"/>
      <c r="S194" s="7"/>
    </row>
    <row r="195" spans="2:19" s="375" customFormat="1" ht="20.25" customHeight="1">
      <c r="B195" s="1857" t="s">
        <v>1042</v>
      </c>
      <c r="C195" s="1858"/>
      <c r="D195" s="1858"/>
      <c r="E195" s="1858"/>
      <c r="F195" s="1806" t="s">
        <v>1199</v>
      </c>
      <c r="G195" s="1807"/>
      <c r="H195" s="1539" t="s">
        <v>409</v>
      </c>
      <c r="I195" s="1530"/>
      <c r="J195" s="1529"/>
      <c r="K195" s="1529"/>
      <c r="L195" s="1273"/>
      <c r="M195" s="746"/>
      <c r="N195" s="215"/>
      <c r="O195" s="215"/>
      <c r="P195" s="215"/>
      <c r="Q195" s="215"/>
      <c r="R195" s="215"/>
      <c r="S195" s="215"/>
    </row>
    <row r="196" spans="2:19" s="371" customFormat="1" ht="33.75" customHeight="1">
      <c r="B196" s="1797" t="s">
        <v>1198</v>
      </c>
      <c r="C196" s="1798"/>
      <c r="D196" s="1798"/>
      <c r="E196" s="1799"/>
      <c r="F196" s="1806" t="s">
        <v>1199</v>
      </c>
      <c r="G196" s="1807"/>
      <c r="H196" s="1241" t="s">
        <v>409</v>
      </c>
      <c r="I196" s="1518"/>
      <c r="J196" s="1231"/>
      <c r="K196" s="1231"/>
      <c r="L196" s="1214"/>
      <c r="M196" s="748"/>
      <c r="N196" s="744">
        <v>3350</v>
      </c>
      <c r="O196" s="744">
        <v>3225</v>
      </c>
      <c r="P196" s="745">
        <v>3100</v>
      </c>
      <c r="Q196" s="7"/>
      <c r="R196" s="7"/>
      <c r="S196" s="7"/>
    </row>
    <row r="197" spans="2:19" s="371" customFormat="1" ht="20.25" customHeight="1">
      <c r="B197" s="1876" t="s">
        <v>1043</v>
      </c>
      <c r="C197" s="1877"/>
      <c r="D197" s="1877"/>
      <c r="E197" s="1877"/>
      <c r="F197" s="1813" t="s">
        <v>1048</v>
      </c>
      <c r="G197" s="1813"/>
      <c r="H197" s="1241" t="s">
        <v>409</v>
      </c>
      <c r="I197" s="1518"/>
      <c r="J197" s="1231"/>
      <c r="K197" s="1231"/>
      <c r="L197" s="1207"/>
      <c r="M197" s="105"/>
      <c r="N197" s="7"/>
      <c r="O197" s="7"/>
      <c r="P197" s="7"/>
      <c r="Q197" s="7"/>
      <c r="R197" s="7"/>
      <c r="S197" s="7"/>
    </row>
    <row r="198" spans="2:19" s="371" customFormat="1" ht="20.25" customHeight="1">
      <c r="B198" s="1876" t="s">
        <v>1044</v>
      </c>
      <c r="C198" s="1877"/>
      <c r="D198" s="1877"/>
      <c r="E198" s="1877"/>
      <c r="F198" s="1788" t="s">
        <v>1049</v>
      </c>
      <c r="G198" s="1789"/>
      <c r="H198" s="1241" t="s">
        <v>409</v>
      </c>
      <c r="I198" s="1518"/>
      <c r="J198" s="1231"/>
      <c r="K198" s="1231"/>
      <c r="L198" s="1207"/>
      <c r="M198" s="105"/>
      <c r="N198" s="7"/>
      <c r="O198" s="7"/>
      <c r="P198" s="7"/>
      <c r="Q198" s="7"/>
      <c r="R198" s="7"/>
      <c r="S198" s="7"/>
    </row>
    <row r="199" spans="2:19" s="371" customFormat="1" ht="20.25" customHeight="1">
      <c r="B199" s="1876" t="s">
        <v>1045</v>
      </c>
      <c r="C199" s="1877"/>
      <c r="D199" s="1877"/>
      <c r="E199" s="1877"/>
      <c r="F199" s="1813" t="s">
        <v>1050</v>
      </c>
      <c r="G199" s="1813"/>
      <c r="H199" s="1241" t="s">
        <v>409</v>
      </c>
      <c r="I199" s="1518"/>
      <c r="J199" s="1231"/>
      <c r="K199" s="1231"/>
      <c r="L199" s="1207"/>
      <c r="M199" s="105"/>
      <c r="N199" s="7"/>
      <c r="O199" s="7"/>
      <c r="P199" s="7"/>
      <c r="Q199" s="7"/>
      <c r="R199" s="7"/>
      <c r="S199" s="7"/>
    </row>
    <row r="200" spans="2:19" s="371" customFormat="1" ht="20.25" customHeight="1">
      <c r="B200" s="1876" t="s">
        <v>1046</v>
      </c>
      <c r="C200" s="1877"/>
      <c r="D200" s="1877"/>
      <c r="E200" s="1877"/>
      <c r="F200" s="1788" t="s">
        <v>1049</v>
      </c>
      <c r="G200" s="1789"/>
      <c r="H200" s="1241" t="s">
        <v>409</v>
      </c>
      <c r="I200" s="1518"/>
      <c r="J200" s="1231"/>
      <c r="K200" s="1231"/>
      <c r="L200" s="1207"/>
      <c r="M200" s="105"/>
      <c r="N200" s="7"/>
      <c r="O200" s="7"/>
      <c r="P200" s="7"/>
      <c r="Q200" s="7"/>
      <c r="R200" s="7"/>
      <c r="S200" s="7"/>
    </row>
    <row r="201" spans="1:19" s="372" customFormat="1" ht="14.25" customHeight="1">
      <c r="A201" s="371"/>
      <c r="B201" s="1782" t="s">
        <v>953</v>
      </c>
      <c r="C201" s="1783"/>
      <c r="D201" s="1783"/>
      <c r="E201" s="1784"/>
      <c r="F201" s="1881" t="s">
        <v>658</v>
      </c>
      <c r="G201" s="1882"/>
      <c r="H201" s="1548" t="s">
        <v>409</v>
      </c>
      <c r="I201" s="1559"/>
      <c r="J201" s="1536"/>
      <c r="K201" s="731"/>
      <c r="L201" s="1270"/>
      <c r="M201" s="732"/>
      <c r="N201" s="41"/>
      <c r="O201" s="41"/>
      <c r="P201" s="41"/>
      <c r="Q201" s="41"/>
      <c r="R201" s="41"/>
      <c r="S201" s="41"/>
    </row>
    <row r="202" spans="2:19" s="371" customFormat="1" ht="15.75" customHeight="1" thickBot="1">
      <c r="B202" s="1873" t="s">
        <v>1316</v>
      </c>
      <c r="C202" s="1874"/>
      <c r="D202" s="1874"/>
      <c r="E202" s="1875"/>
      <c r="F202" s="1943" t="s">
        <v>428</v>
      </c>
      <c r="G202" s="1943"/>
      <c r="H202" s="1237" t="s">
        <v>409</v>
      </c>
      <c r="I202" s="1518"/>
      <c r="J202" s="1231"/>
      <c r="K202" s="1231"/>
      <c r="L202" s="731"/>
      <c r="M202" s="105"/>
      <c r="N202" s="737">
        <v>1500</v>
      </c>
      <c r="O202" s="737">
        <v>1450</v>
      </c>
      <c r="P202" s="749">
        <v>1400</v>
      </c>
      <c r="Q202" s="7"/>
      <c r="R202" s="7"/>
      <c r="S202" s="7"/>
    </row>
    <row r="203" spans="2:13" ht="11.25" customHeight="1" thickBot="1">
      <c r="B203" s="1272"/>
      <c r="C203" s="1272"/>
      <c r="D203" s="1272"/>
      <c r="E203" s="1272"/>
      <c r="F203" s="1211"/>
      <c r="G203" s="1211"/>
      <c r="H203" s="1212"/>
      <c r="I203" s="1236"/>
      <c r="J203" s="1213"/>
      <c r="K203" s="1213"/>
      <c r="M203" s="106"/>
    </row>
    <row r="204" spans="2:19" s="375" customFormat="1" ht="24" customHeight="1">
      <c r="B204" s="1982"/>
      <c r="C204" s="1983"/>
      <c r="D204" s="1983"/>
      <c r="E204" s="1984"/>
      <c r="F204" s="1956"/>
      <c r="G204" s="1957"/>
      <c r="H204" s="1542"/>
      <c r="I204" s="1560"/>
      <c r="J204" s="1554"/>
      <c r="K204" s="1554"/>
      <c r="L204" s="1273"/>
      <c r="M204" s="750"/>
      <c r="N204" s="215"/>
      <c r="O204" s="215"/>
      <c r="P204" s="215"/>
      <c r="Q204" s="215"/>
      <c r="R204" s="215"/>
      <c r="S204" s="215"/>
    </row>
    <row r="205" spans="2:19" s="375" customFormat="1" ht="15" customHeight="1">
      <c r="B205" s="1988" t="s">
        <v>1317</v>
      </c>
      <c r="C205" s="1989"/>
      <c r="D205" s="1989"/>
      <c r="E205" s="1990"/>
      <c r="F205" s="1785" t="s">
        <v>442</v>
      </c>
      <c r="G205" s="1785"/>
      <c r="H205" s="1539" t="s">
        <v>409</v>
      </c>
      <c r="I205" s="1530"/>
      <c r="J205" s="1529"/>
      <c r="K205" s="1529"/>
      <c r="L205" s="1273"/>
      <c r="M205" s="432">
        <v>742.5</v>
      </c>
      <c r="N205" s="432">
        <v>700</v>
      </c>
      <c r="O205" s="433">
        <v>660</v>
      </c>
      <c r="P205" s="215"/>
      <c r="Q205" s="215"/>
      <c r="R205" s="215"/>
      <c r="S205" s="215"/>
    </row>
    <row r="206" spans="2:19" s="375" customFormat="1" ht="16.5" customHeight="1">
      <c r="B206" s="1988" t="s">
        <v>1318</v>
      </c>
      <c r="C206" s="1989"/>
      <c r="D206" s="1989"/>
      <c r="E206" s="1990"/>
      <c r="F206" s="1785" t="s">
        <v>443</v>
      </c>
      <c r="G206" s="1785"/>
      <c r="H206" s="1539" t="s">
        <v>409</v>
      </c>
      <c r="I206" s="1530"/>
      <c r="J206" s="1529"/>
      <c r="K206" s="1529"/>
      <c r="L206" s="1274"/>
      <c r="M206" s="432">
        <v>1012.5000000000001</v>
      </c>
      <c r="N206" s="432">
        <v>950</v>
      </c>
      <c r="O206" s="433">
        <v>900</v>
      </c>
      <c r="P206" s="215"/>
      <c r="Q206" s="215"/>
      <c r="R206" s="215"/>
      <c r="S206" s="215"/>
    </row>
    <row r="207" spans="2:19" s="375" customFormat="1" ht="15" customHeight="1">
      <c r="B207" s="1275" t="s">
        <v>1319</v>
      </c>
      <c r="C207" s="1266"/>
      <c r="D207" s="1266"/>
      <c r="E207" s="1266"/>
      <c r="F207" s="1785" t="s">
        <v>954</v>
      </c>
      <c r="G207" s="1785"/>
      <c r="H207" s="1539" t="s">
        <v>409</v>
      </c>
      <c r="I207" s="1530"/>
      <c r="J207" s="1529"/>
      <c r="K207" s="1529"/>
      <c r="L207" s="1273"/>
      <c r="M207" s="432">
        <v>700</v>
      </c>
      <c r="N207" s="432">
        <v>650</v>
      </c>
      <c r="O207" s="433">
        <v>600</v>
      </c>
      <c r="P207" s="215"/>
      <c r="Q207" s="215"/>
      <c r="R207" s="215"/>
      <c r="S207" s="215"/>
    </row>
    <row r="208" spans="2:15" s="215" customFormat="1" ht="19.5" customHeight="1">
      <c r="B208" s="1884" t="s">
        <v>1320</v>
      </c>
      <c r="C208" s="1885"/>
      <c r="D208" s="1885"/>
      <c r="E208" s="1886"/>
      <c r="F208" s="1981" t="s">
        <v>448</v>
      </c>
      <c r="G208" s="1981"/>
      <c r="H208" s="1549" t="s">
        <v>409</v>
      </c>
      <c r="I208" s="1530"/>
      <c r="J208" s="1529"/>
      <c r="K208" s="1529"/>
      <c r="L208" s="1273"/>
      <c r="M208" s="434">
        <v>276</v>
      </c>
      <c r="N208" s="434">
        <v>266</v>
      </c>
      <c r="O208" s="435">
        <v>256</v>
      </c>
    </row>
    <row r="209" spans="2:16" s="371" customFormat="1" ht="27.75" customHeight="1">
      <c r="B209" s="1872" t="s">
        <v>1321</v>
      </c>
      <c r="C209" s="1830"/>
      <c r="D209" s="1830"/>
      <c r="E209" s="1831"/>
      <c r="F209" s="1832" t="s">
        <v>448</v>
      </c>
      <c r="G209" s="1833"/>
      <c r="H209" s="1241" t="s">
        <v>409</v>
      </c>
      <c r="I209" s="1518"/>
      <c r="J209" s="1231"/>
      <c r="K209" s="1231"/>
      <c r="L209" s="1207"/>
      <c r="M209" s="816"/>
      <c r="N209" s="817">
        <v>238</v>
      </c>
      <c r="O209" s="817">
        <v>230</v>
      </c>
      <c r="P209" s="818">
        <v>222</v>
      </c>
    </row>
    <row r="210" spans="2:15" s="215" customFormat="1" ht="15" customHeight="1">
      <c r="B210" s="1985" t="s">
        <v>1322</v>
      </c>
      <c r="C210" s="1986"/>
      <c r="D210" s="1986"/>
      <c r="E210" s="1987"/>
      <c r="F210" s="1785" t="s">
        <v>955</v>
      </c>
      <c r="G210" s="1785"/>
      <c r="H210" s="1539" t="s">
        <v>409</v>
      </c>
      <c r="I210" s="1530"/>
      <c r="J210" s="1529"/>
      <c r="K210" s="1529"/>
      <c r="L210" s="1273"/>
      <c r="M210" s="434">
        <v>250</v>
      </c>
      <c r="N210" s="434">
        <v>240</v>
      </c>
      <c r="O210" s="435">
        <v>230</v>
      </c>
    </row>
    <row r="211" spans="2:15" s="215" customFormat="1" ht="15.75" customHeight="1">
      <c r="B211" s="2002" t="s">
        <v>1323</v>
      </c>
      <c r="C211" s="2003"/>
      <c r="D211" s="2003"/>
      <c r="E211" s="2004"/>
      <c r="F211" s="1785" t="s">
        <v>955</v>
      </c>
      <c r="G211" s="1785"/>
      <c r="H211" s="1539" t="s">
        <v>409</v>
      </c>
      <c r="I211" s="1530"/>
      <c r="J211" s="1529"/>
      <c r="K211" s="1529"/>
      <c r="L211" s="1273"/>
      <c r="M211" s="434">
        <v>500</v>
      </c>
      <c r="N211" s="434">
        <v>485</v>
      </c>
      <c r="O211" s="435">
        <v>470</v>
      </c>
    </row>
    <row r="212" spans="2:15" s="215" customFormat="1" ht="15.75" thickBot="1">
      <c r="B212" s="1794" t="s">
        <v>586</v>
      </c>
      <c r="C212" s="1795"/>
      <c r="D212" s="1795"/>
      <c r="E212" s="1796"/>
      <c r="F212" s="1883"/>
      <c r="G212" s="1883"/>
      <c r="H212" s="1543" t="s">
        <v>409</v>
      </c>
      <c r="I212" s="1530"/>
      <c r="J212" s="1529"/>
      <c r="K212" s="1529"/>
      <c r="L212" s="1273"/>
      <c r="M212" s="436">
        <v>95.58</v>
      </c>
      <c r="N212" s="436">
        <v>94</v>
      </c>
      <c r="O212" s="437">
        <v>92.04</v>
      </c>
    </row>
    <row r="213" spans="1:11" ht="13.5" thickBot="1">
      <c r="A213" s="41"/>
      <c r="B213" s="1878"/>
      <c r="C213" s="1879"/>
      <c r="D213" s="1879"/>
      <c r="E213" s="1879"/>
      <c r="F213" s="1879"/>
      <c r="G213" s="1879"/>
      <c r="H213" s="1880"/>
      <c r="I213" s="1560"/>
      <c r="J213" s="1554"/>
      <c r="K213" s="1554"/>
    </row>
    <row r="214" spans="2:16" s="41" customFormat="1" ht="14.25" customHeight="1">
      <c r="B214" s="1862" t="s">
        <v>1160</v>
      </c>
      <c r="C214" s="1863"/>
      <c r="D214" s="1863"/>
      <c r="E214" s="1864"/>
      <c r="F214" s="1865" t="s">
        <v>957</v>
      </c>
      <c r="G214" s="1865"/>
      <c r="H214" s="1234" t="s">
        <v>409</v>
      </c>
      <c r="I214" s="1518"/>
      <c r="J214" s="1231"/>
      <c r="K214" s="1231"/>
      <c r="L214" s="1270"/>
      <c r="M214" s="732"/>
      <c r="N214" s="789">
        <v>300</v>
      </c>
      <c r="O214" s="789">
        <v>290</v>
      </c>
      <c r="P214" s="790">
        <v>280</v>
      </c>
    </row>
    <row r="215" spans="2:11" ht="15" customHeight="1">
      <c r="B215" s="1872" t="s">
        <v>956</v>
      </c>
      <c r="C215" s="1830"/>
      <c r="D215" s="1830"/>
      <c r="E215" s="1831"/>
      <c r="F215" s="1788" t="s">
        <v>958</v>
      </c>
      <c r="G215" s="1789"/>
      <c r="H215" s="1241" t="s">
        <v>409</v>
      </c>
      <c r="I215" s="1518"/>
      <c r="J215" s="1556"/>
      <c r="K215" s="1556"/>
    </row>
    <row r="216" spans="2:15" s="371" customFormat="1" ht="15.75" customHeight="1" thickBot="1">
      <c r="B216" s="1873" t="s">
        <v>846</v>
      </c>
      <c r="C216" s="1874"/>
      <c r="D216" s="1874"/>
      <c r="E216" s="1875"/>
      <c r="F216" s="1811" t="s">
        <v>959</v>
      </c>
      <c r="G216" s="1811"/>
      <c r="H216" s="1550" t="s">
        <v>409</v>
      </c>
      <c r="I216" s="1530"/>
      <c r="J216" s="1529"/>
      <c r="K216" s="1529"/>
      <c r="L216" s="1207"/>
      <c r="M216" s="849">
        <v>252</v>
      </c>
      <c r="N216" s="849">
        <v>237</v>
      </c>
      <c r="O216" s="850">
        <v>224</v>
      </c>
    </row>
    <row r="217" spans="2:16" s="715" customFormat="1" ht="25.5" customHeight="1">
      <c r="B217" s="1808" t="s">
        <v>1200</v>
      </c>
      <c r="C217" s="1809"/>
      <c r="D217" s="1809"/>
      <c r="E217" s="1810"/>
      <c r="F217" s="1793"/>
      <c r="G217" s="1793"/>
      <c r="H217" s="1551"/>
      <c r="I217" s="1518"/>
      <c r="J217" s="1231"/>
      <c r="K217" s="1231"/>
      <c r="L217" s="1276"/>
      <c r="M217" s="554"/>
      <c r="N217" s="751">
        <v>1300</v>
      </c>
      <c r="O217" s="752">
        <v>1250</v>
      </c>
      <c r="P217" s="753">
        <v>1200</v>
      </c>
    </row>
    <row r="218" spans="2:19" s="714" customFormat="1" ht="25.5" customHeight="1">
      <c r="B218" s="1790" t="s">
        <v>1201</v>
      </c>
      <c r="C218" s="1791"/>
      <c r="D218" s="1791"/>
      <c r="E218" s="1792"/>
      <c r="F218" s="1793"/>
      <c r="G218" s="1793"/>
      <c r="H218" s="1552"/>
      <c r="I218" s="1518"/>
      <c r="J218" s="1231"/>
      <c r="K218" s="1231"/>
      <c r="L218" s="1276"/>
      <c r="M218" s="554"/>
      <c r="N218" s="754">
        <v>1630</v>
      </c>
      <c r="O218" s="754">
        <v>1575</v>
      </c>
      <c r="P218" s="755">
        <v>1500</v>
      </c>
      <c r="Q218" s="715"/>
      <c r="R218" s="715"/>
      <c r="S218" s="715"/>
    </row>
    <row r="219" spans="2:13" s="715" customFormat="1" ht="25.5" customHeight="1" thickBot="1">
      <c r="B219" s="1800" t="s">
        <v>1202</v>
      </c>
      <c r="C219" s="1801"/>
      <c r="D219" s="1801"/>
      <c r="E219" s="1802"/>
      <c r="F219" s="1803"/>
      <c r="G219" s="1803"/>
      <c r="H219" s="1277"/>
      <c r="I219" s="1804"/>
      <c r="J219" s="1805"/>
      <c r="K219" s="1805"/>
      <c r="L219" s="1276"/>
      <c r="M219" s="554"/>
    </row>
  </sheetData>
  <sheetProtection/>
  <mergeCells count="347">
    <mergeCell ref="B18:E18"/>
    <mergeCell ref="F18:G18"/>
    <mergeCell ref="B206:E206"/>
    <mergeCell ref="B65:E65"/>
    <mergeCell ref="F65:G65"/>
    <mergeCell ref="B211:E211"/>
    <mergeCell ref="F211:G211"/>
    <mergeCell ref="F76:G76"/>
    <mergeCell ref="F77:G77"/>
    <mergeCell ref="B186:E186"/>
    <mergeCell ref="F186:G186"/>
    <mergeCell ref="F67:G67"/>
    <mergeCell ref="B153:E153"/>
    <mergeCell ref="B181:E181"/>
    <mergeCell ref="B157:E157"/>
    <mergeCell ref="B158:E158"/>
    <mergeCell ref="B67:E67"/>
    <mergeCell ref="F158:G158"/>
    <mergeCell ref="B164:E164"/>
    <mergeCell ref="F159:G159"/>
    <mergeCell ref="B63:L63"/>
    <mergeCell ref="F208:G208"/>
    <mergeCell ref="B204:E204"/>
    <mergeCell ref="F210:G210"/>
    <mergeCell ref="B210:E210"/>
    <mergeCell ref="B205:E205"/>
    <mergeCell ref="B66:E66"/>
    <mergeCell ref="F66:G66"/>
    <mergeCell ref="B209:E209"/>
    <mergeCell ref="F209:G209"/>
    <mergeCell ref="J130:K130"/>
    <mergeCell ref="B132:K132"/>
    <mergeCell ref="B155:E155"/>
    <mergeCell ref="F153:G153"/>
    <mergeCell ref="F155:G155"/>
    <mergeCell ref="F154:G154"/>
    <mergeCell ref="B130:I131"/>
    <mergeCell ref="G134:H134"/>
    <mergeCell ref="G135:H135"/>
    <mergeCell ref="C136:F136"/>
    <mergeCell ref="B103:D103"/>
    <mergeCell ref="F113:G113"/>
    <mergeCell ref="F120:G120"/>
    <mergeCell ref="B129:G129"/>
    <mergeCell ref="B120:D120"/>
    <mergeCell ref="B117:D117"/>
    <mergeCell ref="F122:G122"/>
    <mergeCell ref="F114:G114"/>
    <mergeCell ref="F116:G116"/>
    <mergeCell ref="F115:G115"/>
    <mergeCell ref="K4:L4"/>
    <mergeCell ref="F193:G193"/>
    <mergeCell ref="B202:E202"/>
    <mergeCell ref="F202:G202"/>
    <mergeCell ref="B154:E154"/>
    <mergeCell ref="F185:G185"/>
    <mergeCell ref="I143:K143"/>
    <mergeCell ref="F179:G179"/>
    <mergeCell ref="B45:E45"/>
    <mergeCell ref="F45:G45"/>
    <mergeCell ref="B177:E177"/>
    <mergeCell ref="F176:G176"/>
    <mergeCell ref="F177:G177"/>
    <mergeCell ref="B161:K161"/>
    <mergeCell ref="B162:E162"/>
    <mergeCell ref="F162:G162"/>
    <mergeCell ref="B163:E163"/>
    <mergeCell ref="F163:G163"/>
    <mergeCell ref="F164:G164"/>
    <mergeCell ref="B167:E167"/>
    <mergeCell ref="F188:G188"/>
    <mergeCell ref="B189:E189"/>
    <mergeCell ref="B183:E183"/>
    <mergeCell ref="F204:G204"/>
    <mergeCell ref="B199:E199"/>
    <mergeCell ref="B200:E200"/>
    <mergeCell ref="B191:E191"/>
    <mergeCell ref="F183:G183"/>
    <mergeCell ref="B201:E201"/>
    <mergeCell ref="B184:E184"/>
    <mergeCell ref="F117:G117"/>
    <mergeCell ref="F118:G118"/>
    <mergeCell ref="B124:E124"/>
    <mergeCell ref="F119:G119"/>
    <mergeCell ref="B118:D118"/>
    <mergeCell ref="B119:D119"/>
    <mergeCell ref="B123:D123"/>
    <mergeCell ref="F124:G124"/>
    <mergeCell ref="F123:G123"/>
    <mergeCell ref="B121:D121"/>
    <mergeCell ref="F121:G121"/>
    <mergeCell ref="B122:D122"/>
    <mergeCell ref="F106:G106"/>
    <mergeCell ref="F108:G108"/>
    <mergeCell ref="F112:G112"/>
    <mergeCell ref="B107:D107"/>
    <mergeCell ref="B108:D108"/>
    <mergeCell ref="B109:D109"/>
    <mergeCell ref="B110:D110"/>
    <mergeCell ref="B114:D114"/>
    <mergeCell ref="F104:G104"/>
    <mergeCell ref="F109:G109"/>
    <mergeCell ref="F107:G107"/>
    <mergeCell ref="F111:G111"/>
    <mergeCell ref="F105:G105"/>
    <mergeCell ref="F100:G100"/>
    <mergeCell ref="F101:G101"/>
    <mergeCell ref="F102:G102"/>
    <mergeCell ref="F110:G110"/>
    <mergeCell ref="F98:G98"/>
    <mergeCell ref="B105:D105"/>
    <mergeCell ref="B100:D100"/>
    <mergeCell ref="B104:D104"/>
    <mergeCell ref="B98:D98"/>
    <mergeCell ref="B99:D99"/>
    <mergeCell ref="B101:D101"/>
    <mergeCell ref="B102:D102"/>
    <mergeCell ref="F99:G99"/>
    <mergeCell ref="F103:G103"/>
    <mergeCell ref="B94:D94"/>
    <mergeCell ref="B95:D95"/>
    <mergeCell ref="F94:G94"/>
    <mergeCell ref="F95:G95"/>
    <mergeCell ref="F97:G97"/>
    <mergeCell ref="F96:G96"/>
    <mergeCell ref="B96:D96"/>
    <mergeCell ref="B97:D97"/>
    <mergeCell ref="B89:E89"/>
    <mergeCell ref="F89:G89"/>
    <mergeCell ref="B93:E93"/>
    <mergeCell ref="F93:G93"/>
    <mergeCell ref="B90:E90"/>
    <mergeCell ref="F90:G90"/>
    <mergeCell ref="B86:E86"/>
    <mergeCell ref="F86:G86"/>
    <mergeCell ref="B88:E88"/>
    <mergeCell ref="F88:G88"/>
    <mergeCell ref="B87:E87"/>
    <mergeCell ref="F87:G87"/>
    <mergeCell ref="B83:E83"/>
    <mergeCell ref="F83:G83"/>
    <mergeCell ref="B85:E85"/>
    <mergeCell ref="F85:G85"/>
    <mergeCell ref="B84:E84"/>
    <mergeCell ref="F84:G84"/>
    <mergeCell ref="F80:G80"/>
    <mergeCell ref="B75:E75"/>
    <mergeCell ref="F75:G75"/>
    <mergeCell ref="B79:E79"/>
    <mergeCell ref="F79:G79"/>
    <mergeCell ref="B82:E82"/>
    <mergeCell ref="F82:G82"/>
    <mergeCell ref="B81:E81"/>
    <mergeCell ref="F81:G81"/>
    <mergeCell ref="B80:E80"/>
    <mergeCell ref="J72:L72"/>
    <mergeCell ref="I70:L70"/>
    <mergeCell ref="F73:G73"/>
    <mergeCell ref="B78:E78"/>
    <mergeCell ref="F78:G78"/>
    <mergeCell ref="F74:G74"/>
    <mergeCell ref="B46:E46"/>
    <mergeCell ref="F46:G46"/>
    <mergeCell ref="B48:L48"/>
    <mergeCell ref="B50:E50"/>
    <mergeCell ref="F50:G50"/>
    <mergeCell ref="B51:E51"/>
    <mergeCell ref="F51:G51"/>
    <mergeCell ref="B43:E43"/>
    <mergeCell ref="F43:G43"/>
    <mergeCell ref="B42:E42"/>
    <mergeCell ref="F42:G42"/>
    <mergeCell ref="B44:E44"/>
    <mergeCell ref="F44:G44"/>
    <mergeCell ref="B40:E40"/>
    <mergeCell ref="F40:G40"/>
    <mergeCell ref="B38:E38"/>
    <mergeCell ref="F38:G38"/>
    <mergeCell ref="B41:E41"/>
    <mergeCell ref="F41:G41"/>
    <mergeCell ref="B33:E33"/>
    <mergeCell ref="F33:G33"/>
    <mergeCell ref="B35:L35"/>
    <mergeCell ref="B37:E37"/>
    <mergeCell ref="F37:G37"/>
    <mergeCell ref="B39:E39"/>
    <mergeCell ref="F39:G39"/>
    <mergeCell ref="B27:E27"/>
    <mergeCell ref="F27:G27"/>
    <mergeCell ref="B28:E28"/>
    <mergeCell ref="F28:G28"/>
    <mergeCell ref="B30:L30"/>
    <mergeCell ref="B32:E32"/>
    <mergeCell ref="F32:G32"/>
    <mergeCell ref="B24:E24"/>
    <mergeCell ref="F24:G24"/>
    <mergeCell ref="B25:E25"/>
    <mergeCell ref="F25:G25"/>
    <mergeCell ref="B26:E26"/>
    <mergeCell ref="F26:G26"/>
    <mergeCell ref="B19:L19"/>
    <mergeCell ref="B21:E21"/>
    <mergeCell ref="F21:G21"/>
    <mergeCell ref="B22:E22"/>
    <mergeCell ref="F22:G22"/>
    <mergeCell ref="B23:E23"/>
    <mergeCell ref="F23:G23"/>
    <mergeCell ref="B15:E15"/>
    <mergeCell ref="F15:G15"/>
    <mergeCell ref="B17:E17"/>
    <mergeCell ref="F17:G17"/>
    <mergeCell ref="B16:E16"/>
    <mergeCell ref="F16:G16"/>
    <mergeCell ref="F12:G12"/>
    <mergeCell ref="B13:E13"/>
    <mergeCell ref="F13:G13"/>
    <mergeCell ref="B14:E14"/>
    <mergeCell ref="F14:G14"/>
    <mergeCell ref="B11:E11"/>
    <mergeCell ref="F11:G11"/>
    <mergeCell ref="B12:E12"/>
    <mergeCell ref="B6:L6"/>
    <mergeCell ref="B7:L7"/>
    <mergeCell ref="B9:E9"/>
    <mergeCell ref="F9:G9"/>
    <mergeCell ref="J9:L9"/>
    <mergeCell ref="B10:E10"/>
    <mergeCell ref="F10:G10"/>
    <mergeCell ref="F180:G180"/>
    <mergeCell ref="B159:E159"/>
    <mergeCell ref="F156:G156"/>
    <mergeCell ref="F157:G157"/>
    <mergeCell ref="B185:E185"/>
    <mergeCell ref="B178:E178"/>
    <mergeCell ref="B165:E165"/>
    <mergeCell ref="F165:G165"/>
    <mergeCell ref="B166:E166"/>
    <mergeCell ref="B176:E176"/>
    <mergeCell ref="F205:G205"/>
    <mergeCell ref="F181:G181"/>
    <mergeCell ref="B179:E179"/>
    <mergeCell ref="B180:E180"/>
    <mergeCell ref="F178:G178"/>
    <mergeCell ref="F199:G199"/>
    <mergeCell ref="F184:G184"/>
    <mergeCell ref="B198:E198"/>
    <mergeCell ref="B188:E188"/>
    <mergeCell ref="F182:G182"/>
    <mergeCell ref="B215:E215"/>
    <mergeCell ref="B216:E216"/>
    <mergeCell ref="B197:E197"/>
    <mergeCell ref="B213:H213"/>
    <mergeCell ref="F207:G207"/>
    <mergeCell ref="F201:G201"/>
    <mergeCell ref="B212:E212"/>
    <mergeCell ref="F212:G212"/>
    <mergeCell ref="F206:G206"/>
    <mergeCell ref="B208:E208"/>
    <mergeCell ref="F200:G200"/>
    <mergeCell ref="B214:E214"/>
    <mergeCell ref="F214:G214"/>
    <mergeCell ref="B111:D111"/>
    <mergeCell ref="B112:D112"/>
    <mergeCell ref="B113:D113"/>
    <mergeCell ref="F189:G189"/>
    <mergeCell ref="B193:E193"/>
    <mergeCell ref="B115:D115"/>
    <mergeCell ref="B116:D116"/>
    <mergeCell ref="B106:D106"/>
    <mergeCell ref="F215:G215"/>
    <mergeCell ref="B145:K145"/>
    <mergeCell ref="B152:E152"/>
    <mergeCell ref="F152:G152"/>
    <mergeCell ref="B143:H144"/>
    <mergeCell ref="B195:E195"/>
    <mergeCell ref="B182:E182"/>
    <mergeCell ref="G139:H139"/>
    <mergeCell ref="G140:H140"/>
    <mergeCell ref="B69:L69"/>
    <mergeCell ref="B70:H71"/>
    <mergeCell ref="B72:E72"/>
    <mergeCell ref="B52:L52"/>
    <mergeCell ref="B54:C54"/>
    <mergeCell ref="B55:C55"/>
    <mergeCell ref="B56:C56"/>
    <mergeCell ref="B57:C57"/>
    <mergeCell ref="B58:C58"/>
    <mergeCell ref="F72:G72"/>
    <mergeCell ref="B59:C59"/>
    <mergeCell ref="B60:C60"/>
    <mergeCell ref="B61:C61"/>
    <mergeCell ref="G136:H136"/>
    <mergeCell ref="G137:H137"/>
    <mergeCell ref="C138:F138"/>
    <mergeCell ref="G138:H138"/>
    <mergeCell ref="C133:F133"/>
    <mergeCell ref="G133:H133"/>
    <mergeCell ref="C134:F134"/>
    <mergeCell ref="F167:G167"/>
    <mergeCell ref="F173:G173"/>
    <mergeCell ref="B168:E168"/>
    <mergeCell ref="F168:G168"/>
    <mergeCell ref="B169:E169"/>
    <mergeCell ref="F169:G169"/>
    <mergeCell ref="B170:E170"/>
    <mergeCell ref="F170:G170"/>
    <mergeCell ref="B173:E173"/>
    <mergeCell ref="B192:E192"/>
    <mergeCell ref="F192:G192"/>
    <mergeCell ref="F191:G191"/>
    <mergeCell ref="F195:G195"/>
    <mergeCell ref="F197:G197"/>
    <mergeCell ref="B171:E171"/>
    <mergeCell ref="F171:G171"/>
    <mergeCell ref="B172:E172"/>
    <mergeCell ref="F172:G172"/>
    <mergeCell ref="F190:G190"/>
    <mergeCell ref="B219:E219"/>
    <mergeCell ref="F219:G219"/>
    <mergeCell ref="I219:K219"/>
    <mergeCell ref="B194:E194"/>
    <mergeCell ref="F194:G194"/>
    <mergeCell ref="B196:E196"/>
    <mergeCell ref="F196:G196"/>
    <mergeCell ref="B217:E217"/>
    <mergeCell ref="F217:G217"/>
    <mergeCell ref="F216:G216"/>
    <mergeCell ref="F198:G198"/>
    <mergeCell ref="B146:E146"/>
    <mergeCell ref="F146:G146"/>
    <mergeCell ref="B147:E147"/>
    <mergeCell ref="F147:G147"/>
    <mergeCell ref="B218:E218"/>
    <mergeCell ref="F218:G218"/>
    <mergeCell ref="B174:E174"/>
    <mergeCell ref="F174:G174"/>
    <mergeCell ref="B190:E190"/>
    <mergeCell ref="F166:G166"/>
    <mergeCell ref="B151:E151"/>
    <mergeCell ref="F151:G151"/>
    <mergeCell ref="B148:E148"/>
    <mergeCell ref="F148:G148"/>
    <mergeCell ref="B149:E149"/>
    <mergeCell ref="F149:G149"/>
    <mergeCell ref="B150:E150"/>
    <mergeCell ref="F150:G150"/>
    <mergeCell ref="B156:E156"/>
  </mergeCells>
  <printOptions/>
  <pageMargins left="0.15748031496062992" right="0.15748031496062992" top="0.3937007874015748" bottom="0.35433070866141736" header="0.15748031496062992" footer="0.15748031496062992"/>
  <pageSetup fitToHeight="4" horizontalDpi="600" verticalDpi="600" orientation="portrait" paperSize="9" scale="68" r:id="rId2"/>
  <headerFooter>
    <oddHeader>&amp;LДействителен с 23.01.2013</oddHeader>
    <oddFooter>&amp;C&amp;F&amp;A&amp;R&amp;D</oddFooter>
  </headerFooter>
  <rowBreaks count="3" manualBreakCount="3">
    <brk id="62" max="13" man="1"/>
    <brk id="128" max="13" man="1"/>
    <brk id="174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S252"/>
  <sheetViews>
    <sheetView zoomScale="70" zoomScaleNormal="70" zoomScalePageLayoutView="0" workbookViewId="0" topLeftCell="A1">
      <selection activeCell="D57" sqref="D57"/>
    </sheetView>
  </sheetViews>
  <sheetFormatPr defaultColWidth="9.00390625" defaultRowHeight="12.75"/>
  <cols>
    <col min="1" max="1" width="21.25390625" style="27" customWidth="1"/>
    <col min="2" max="2" width="49.75390625" style="93" customWidth="1"/>
    <col min="3" max="3" width="27.375" style="27" customWidth="1"/>
    <col min="4" max="4" width="23.875" style="27" customWidth="1"/>
    <col min="5" max="5" width="14.125" style="27" customWidth="1"/>
    <col min="6" max="6" width="2.875" style="27" customWidth="1"/>
    <col min="7" max="7" width="15.375" style="27" customWidth="1"/>
    <col min="8" max="8" width="15.75390625" style="27" customWidth="1"/>
    <col min="9" max="9" width="3.25390625" style="27" customWidth="1"/>
    <col min="10" max="10" width="17.00390625" style="27" customWidth="1"/>
    <col min="11" max="11" width="15.25390625" style="27" customWidth="1"/>
    <col min="12" max="12" width="3.375" style="27" customWidth="1"/>
    <col min="13" max="13" width="21.00390625" style="27" customWidth="1"/>
    <col min="14" max="14" width="9.125" style="27" customWidth="1"/>
    <col min="15" max="15" width="14.875" style="27" hidden="1" customWidth="1"/>
    <col min="16" max="16" width="13.75390625" style="0" hidden="1" customWidth="1"/>
    <col min="17" max="17" width="14.25390625" style="0" hidden="1" customWidth="1"/>
    <col min="18" max="19" width="0" style="0" hidden="1" customWidth="1"/>
  </cols>
  <sheetData>
    <row r="1" spans="1:15" ht="15">
      <c r="A1" s="6"/>
      <c r="B1" s="94"/>
      <c r="C1" s="42"/>
      <c r="D1" s="47"/>
      <c r="E1" s="47"/>
      <c r="F1" s="47"/>
      <c r="G1" s="47"/>
      <c r="H1" s="47"/>
      <c r="I1" s="47"/>
      <c r="J1" s="47"/>
      <c r="K1" s="47"/>
      <c r="L1" s="47"/>
      <c r="M1" s="47"/>
      <c r="N1" s="7"/>
      <c r="O1" s="7"/>
    </row>
    <row r="2" spans="1:15" ht="18">
      <c r="A2" s="6"/>
      <c r="B2" s="95"/>
      <c r="C2" s="1355" t="s">
        <v>1335</v>
      </c>
      <c r="D2" s="90"/>
      <c r="E2" s="90"/>
      <c r="F2" s="90"/>
      <c r="G2" s="90"/>
      <c r="H2" s="48"/>
      <c r="I2" s="48"/>
      <c r="J2" s="48"/>
      <c r="K2" s="48"/>
      <c r="L2" s="48"/>
      <c r="M2" s="48"/>
      <c r="N2" s="7"/>
      <c r="O2" s="7"/>
    </row>
    <row r="3" spans="1:15" ht="12.75">
      <c r="A3" s="6"/>
      <c r="B3" s="94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6"/>
      <c r="B4" s="96"/>
      <c r="C4" s="25"/>
      <c r="D4" s="46"/>
      <c r="E4" s="46"/>
      <c r="F4" s="46"/>
      <c r="G4" s="46"/>
      <c r="H4" s="25"/>
      <c r="I4" s="25"/>
      <c r="J4" s="25"/>
      <c r="K4" s="25"/>
      <c r="L4" s="26"/>
      <c r="M4" s="41"/>
      <c r="N4" s="7"/>
      <c r="O4" s="7"/>
    </row>
    <row r="5" spans="2:13" ht="12.75">
      <c r="B5" s="5"/>
      <c r="C5" s="6"/>
      <c r="D5" s="6"/>
      <c r="E5" s="6"/>
      <c r="F5" s="6"/>
      <c r="G5" s="6"/>
      <c r="H5" s="25"/>
      <c r="I5" s="25"/>
      <c r="J5" s="25"/>
      <c r="K5" s="26"/>
      <c r="L5" s="26"/>
      <c r="M5" s="25"/>
    </row>
    <row r="6" spans="1:16" ht="33" customHeight="1">
      <c r="A6" s="2034" t="s">
        <v>598</v>
      </c>
      <c r="B6" s="2034"/>
      <c r="C6" s="2034"/>
      <c r="D6" s="2034"/>
      <c r="E6" s="2034"/>
      <c r="F6" s="2034"/>
      <c r="G6" s="2034"/>
      <c r="H6" s="2034"/>
      <c r="I6" s="2034"/>
      <c r="J6" s="2034"/>
      <c r="K6" s="2034"/>
      <c r="L6" s="2034"/>
      <c r="M6" s="2034"/>
      <c r="N6" s="2034"/>
      <c r="O6" s="2034"/>
      <c r="P6" s="2034"/>
    </row>
    <row r="7" spans="2:13" ht="20.25">
      <c r="B7" s="2023" t="s">
        <v>319</v>
      </c>
      <c r="C7" s="2023"/>
      <c r="D7" s="2023"/>
      <c r="E7" s="2023"/>
      <c r="F7" s="2023"/>
      <c r="G7" s="2023"/>
      <c r="H7" s="2023"/>
      <c r="I7" s="2023"/>
      <c r="J7" s="2023"/>
      <c r="K7" s="2023"/>
      <c r="L7" s="2023"/>
      <c r="M7" s="2023"/>
    </row>
    <row r="8" spans="1:15" ht="16.5" thickBot="1">
      <c r="A8" s="5"/>
      <c r="B8" s="2024" t="s">
        <v>320</v>
      </c>
      <c r="C8" s="2024"/>
      <c r="D8" s="2024"/>
      <c r="E8" s="2025"/>
      <c r="F8" s="2025"/>
      <c r="G8" s="2025"/>
      <c r="H8" s="2025"/>
      <c r="I8" s="2025"/>
      <c r="J8" s="2025"/>
      <c r="K8" s="2025"/>
      <c r="L8" s="2025"/>
      <c r="M8" s="2025"/>
      <c r="N8" s="1"/>
      <c r="O8" s="1"/>
    </row>
    <row r="9" spans="1:13" s="19" customFormat="1" ht="15" customHeight="1">
      <c r="A9" s="2026" t="s">
        <v>0</v>
      </c>
      <c r="B9" s="2026" t="s">
        <v>1</v>
      </c>
      <c r="C9" s="2026" t="s">
        <v>15</v>
      </c>
      <c r="D9" s="2029" t="s">
        <v>20</v>
      </c>
      <c r="E9" s="2032"/>
      <c r="F9" s="2033"/>
      <c r="G9" s="2033"/>
      <c r="H9" s="2020"/>
      <c r="I9" s="2033"/>
      <c r="J9" s="2033"/>
      <c r="K9" s="2020"/>
      <c r="L9" s="2033"/>
      <c r="M9" s="2033"/>
    </row>
    <row r="10" spans="1:13" s="19" customFormat="1" ht="15.75" customHeight="1">
      <c r="A10" s="2027"/>
      <c r="B10" s="2027"/>
      <c r="C10" s="2027"/>
      <c r="D10" s="2030"/>
      <c r="E10" s="1567"/>
      <c r="F10" s="98"/>
      <c r="G10" s="98"/>
      <c r="H10" s="2020"/>
      <c r="I10" s="2020"/>
      <c r="J10" s="2020"/>
      <c r="K10" s="2020"/>
      <c r="L10" s="2020"/>
      <c r="M10" s="2020"/>
    </row>
    <row r="11" spans="1:13" s="19" customFormat="1" ht="19.5" customHeight="1" thickBot="1">
      <c r="A11" s="2028"/>
      <c r="B11" s="2028"/>
      <c r="C11" s="2028"/>
      <c r="D11" s="2031"/>
      <c r="E11" s="1567"/>
      <c r="F11" s="1562"/>
      <c r="G11" s="1561"/>
      <c r="H11" s="1561"/>
      <c r="I11" s="1562"/>
      <c r="J11" s="1561"/>
      <c r="K11" s="1561"/>
      <c r="L11" s="1562"/>
      <c r="M11" s="1561"/>
    </row>
    <row r="12" spans="1:15" s="76" customFormat="1" ht="39.75" customHeight="1">
      <c r="A12" s="300" t="s">
        <v>684</v>
      </c>
      <c r="B12" s="301" t="s">
        <v>321</v>
      </c>
      <c r="C12" s="302" t="s">
        <v>718</v>
      </c>
      <c r="D12" s="303" t="s">
        <v>685</v>
      </c>
      <c r="E12" s="1568"/>
      <c r="F12" s="1564"/>
      <c r="G12" s="1565"/>
      <c r="H12" s="1563"/>
      <c r="I12" s="1564"/>
      <c r="J12" s="1565"/>
      <c r="K12" s="1563"/>
      <c r="L12" s="1564"/>
      <c r="M12" s="1565"/>
      <c r="N12" s="304"/>
      <c r="O12" s="304"/>
    </row>
    <row r="13" spans="1:15" s="76" customFormat="1" ht="39.75" customHeight="1">
      <c r="A13" s="473" t="s">
        <v>322</v>
      </c>
      <c r="B13" s="474" t="s">
        <v>323</v>
      </c>
      <c r="C13" s="475" t="s">
        <v>222</v>
      </c>
      <c r="D13" s="476" t="s">
        <v>324</v>
      </c>
      <c r="E13" s="1568"/>
      <c r="F13" s="1564"/>
      <c r="G13" s="1566"/>
      <c r="H13" s="1563"/>
      <c r="I13" s="1564"/>
      <c r="J13" s="1566"/>
      <c r="K13" s="1563"/>
      <c r="L13" s="1564"/>
      <c r="M13" s="1566"/>
      <c r="N13" s="171"/>
      <c r="O13" s="172"/>
    </row>
    <row r="14" spans="1:15" s="472" customFormat="1" ht="39.75" customHeight="1">
      <c r="A14" s="473" t="s">
        <v>1051</v>
      </c>
      <c r="B14" s="474" t="s">
        <v>323</v>
      </c>
      <c r="C14" s="475" t="s">
        <v>222</v>
      </c>
      <c r="D14" s="476" t="s">
        <v>685</v>
      </c>
      <c r="E14" s="1568"/>
      <c r="F14" s="1564"/>
      <c r="G14" s="1566"/>
      <c r="H14" s="1563"/>
      <c r="I14" s="1564"/>
      <c r="J14" s="1566"/>
      <c r="K14" s="1563"/>
      <c r="L14" s="1564"/>
      <c r="M14" s="1566"/>
      <c r="N14" s="171"/>
      <c r="O14" s="172"/>
    </row>
    <row r="15" spans="1:19" s="472" customFormat="1" ht="39.75" customHeight="1" thickBot="1">
      <c r="A15" s="1309" t="s">
        <v>1324</v>
      </c>
      <c r="B15" s="1310" t="s">
        <v>1325</v>
      </c>
      <c r="C15" s="1311" t="s">
        <v>222</v>
      </c>
      <c r="D15" s="1314" t="s">
        <v>17</v>
      </c>
      <c r="E15" s="1568"/>
      <c r="F15" s="1564"/>
      <c r="G15" s="1566"/>
      <c r="H15" s="1563"/>
      <c r="I15" s="1564"/>
      <c r="J15" s="1566"/>
      <c r="K15" s="1563"/>
      <c r="L15" s="1564"/>
      <c r="M15" s="1566"/>
      <c r="N15" s="1302"/>
      <c r="O15" s="1303">
        <v>2450</v>
      </c>
      <c r="P15" s="472">
        <v>2330</v>
      </c>
      <c r="Q15" s="472">
        <v>2220</v>
      </c>
      <c r="R15" s="472">
        <v>2110</v>
      </c>
      <c r="S15" s="472">
        <v>2010</v>
      </c>
    </row>
    <row r="16" spans="1:15" s="472" customFormat="1" ht="39.75" customHeight="1" thickBot="1">
      <c r="A16" s="1312"/>
      <c r="B16" s="1313"/>
      <c r="C16" s="1314"/>
      <c r="D16" s="1314"/>
      <c r="E16" s="1315"/>
      <c r="F16" s="174"/>
      <c r="G16" s="1316"/>
      <c r="H16" s="1315"/>
      <c r="I16" s="174"/>
      <c r="J16" s="1316"/>
      <c r="K16" s="1315"/>
      <c r="L16" s="174"/>
      <c r="M16" s="1316"/>
      <c r="N16" s="1302"/>
      <c r="O16" s="1303"/>
    </row>
    <row r="17" spans="1:13" s="134" customFormat="1" ht="20.25" customHeight="1" thickBot="1">
      <c r="A17" s="2035" t="s">
        <v>575</v>
      </c>
      <c r="B17" s="2035"/>
      <c r="C17" s="2035"/>
      <c r="D17" s="2035"/>
      <c r="E17" s="2036"/>
      <c r="F17" s="2036"/>
      <c r="G17" s="2036"/>
      <c r="H17" s="2036"/>
      <c r="I17" s="2036"/>
      <c r="J17" s="2036"/>
      <c r="K17" s="2036"/>
      <c r="L17" s="2036"/>
      <c r="M17" s="2036"/>
    </row>
    <row r="18" spans="1:13" s="134" customFormat="1" ht="20.25" customHeight="1">
      <c r="A18" s="2037" t="s">
        <v>0</v>
      </c>
      <c r="B18" s="2037" t="s">
        <v>1</v>
      </c>
      <c r="C18" s="2037" t="s">
        <v>15</v>
      </c>
      <c r="D18" s="2041" t="s">
        <v>20</v>
      </c>
      <c r="E18" s="2044"/>
      <c r="F18" s="2022"/>
      <c r="G18" s="2022"/>
      <c r="H18" s="2022"/>
      <c r="I18" s="2022"/>
      <c r="J18" s="2022"/>
      <c r="K18" s="2022"/>
      <c r="L18" s="2022"/>
      <c r="M18" s="2022"/>
    </row>
    <row r="19" spans="1:13" s="134" customFormat="1" ht="20.25" customHeight="1" hidden="1">
      <c r="A19" s="2038"/>
      <c r="B19" s="2038"/>
      <c r="C19" s="2038"/>
      <c r="D19" s="2042"/>
      <c r="E19" s="2044"/>
      <c r="F19" s="2022"/>
      <c r="G19" s="2022"/>
      <c r="H19" s="2022"/>
      <c r="I19" s="2022"/>
      <c r="J19" s="2022"/>
      <c r="K19" s="2022"/>
      <c r="L19" s="2022"/>
      <c r="M19" s="2022"/>
    </row>
    <row r="20" spans="1:13" s="134" customFormat="1" ht="20.25" customHeight="1" thickBot="1">
      <c r="A20" s="2039"/>
      <c r="B20" s="2040"/>
      <c r="C20" s="2039"/>
      <c r="D20" s="2043"/>
      <c r="E20" s="2044"/>
      <c r="F20" s="2022"/>
      <c r="G20" s="2022"/>
      <c r="H20" s="2022"/>
      <c r="I20" s="2022"/>
      <c r="J20" s="2022"/>
      <c r="K20" s="2022"/>
      <c r="L20" s="2022"/>
      <c r="M20" s="2022"/>
    </row>
    <row r="21" spans="1:13" s="134" customFormat="1" ht="20.25" customHeight="1">
      <c r="A21" s="239"/>
      <c r="B21" s="240" t="s">
        <v>576</v>
      </c>
      <c r="C21" s="2045" t="s">
        <v>577</v>
      </c>
      <c r="D21" s="874" t="s">
        <v>578</v>
      </c>
      <c r="E21" s="2048"/>
      <c r="F21" s="2049"/>
      <c r="G21" s="2049"/>
      <c r="H21" s="2049"/>
      <c r="I21" s="2049"/>
      <c r="J21" s="2049"/>
      <c r="K21" s="2049"/>
      <c r="L21" s="2049"/>
      <c r="M21" s="2049"/>
    </row>
    <row r="22" spans="1:13" s="134" customFormat="1" ht="20.25" customHeight="1">
      <c r="A22" s="241"/>
      <c r="B22" s="242" t="s">
        <v>579</v>
      </c>
      <c r="C22" s="2046"/>
      <c r="D22" s="875" t="s">
        <v>580</v>
      </c>
      <c r="E22" s="2048"/>
      <c r="F22" s="2049"/>
      <c r="G22" s="2049"/>
      <c r="H22" s="2049"/>
      <c r="I22" s="2049"/>
      <c r="J22" s="2049"/>
      <c r="K22" s="2049"/>
      <c r="L22" s="2049"/>
      <c r="M22" s="2049"/>
    </row>
    <row r="23" spans="1:13" s="134" customFormat="1" ht="20.25" customHeight="1">
      <c r="A23" s="241"/>
      <c r="B23" s="242" t="s">
        <v>581</v>
      </c>
      <c r="C23" s="2046"/>
      <c r="D23" s="875" t="s">
        <v>580</v>
      </c>
      <c r="E23" s="2048"/>
      <c r="F23" s="2049"/>
      <c r="G23" s="2049"/>
      <c r="H23" s="2049"/>
      <c r="I23" s="2049"/>
      <c r="J23" s="2049"/>
      <c r="K23" s="2049"/>
      <c r="L23" s="2049"/>
      <c r="M23" s="2049"/>
    </row>
    <row r="24" spans="1:13" s="134" customFormat="1" ht="20.25" customHeight="1">
      <c r="A24" s="241"/>
      <c r="B24" s="242" t="s">
        <v>582</v>
      </c>
      <c r="C24" s="2046"/>
      <c r="D24" s="875" t="s">
        <v>580</v>
      </c>
      <c r="E24" s="2048"/>
      <c r="F24" s="2049"/>
      <c r="G24" s="2049"/>
      <c r="H24" s="2049"/>
      <c r="I24" s="2049"/>
      <c r="J24" s="2049"/>
      <c r="K24" s="2049"/>
      <c r="L24" s="2049"/>
      <c r="M24" s="2049"/>
    </row>
    <row r="25" spans="1:13" s="134" customFormat="1" ht="20.25" customHeight="1">
      <c r="A25" s="241"/>
      <c r="B25" s="242" t="s">
        <v>583</v>
      </c>
      <c r="C25" s="2046"/>
      <c r="D25" s="875" t="s">
        <v>578</v>
      </c>
      <c r="E25" s="2048"/>
      <c r="F25" s="2049"/>
      <c r="G25" s="2049"/>
      <c r="H25" s="2049"/>
      <c r="I25" s="2049"/>
      <c r="J25" s="2049"/>
      <c r="K25" s="2049"/>
      <c r="L25" s="2049"/>
      <c r="M25" s="2049"/>
    </row>
    <row r="26" spans="1:13" s="134" customFormat="1" ht="20.25" customHeight="1">
      <c r="A26" s="241"/>
      <c r="B26" s="242" t="s">
        <v>584</v>
      </c>
      <c r="C26" s="2046"/>
      <c r="D26" s="875" t="s">
        <v>580</v>
      </c>
      <c r="E26" s="2048"/>
      <c r="F26" s="2049"/>
      <c r="G26" s="2049"/>
      <c r="H26" s="2049"/>
      <c r="I26" s="2049"/>
      <c r="J26" s="2049"/>
      <c r="K26" s="2049"/>
      <c r="L26" s="2049"/>
      <c r="M26" s="2049"/>
    </row>
    <row r="27" spans="1:13" s="134" customFormat="1" ht="20.25" customHeight="1" thickBot="1">
      <c r="A27" s="243"/>
      <c r="B27" s="244" t="s">
        <v>585</v>
      </c>
      <c r="C27" s="2047"/>
      <c r="D27" s="877" t="s">
        <v>580</v>
      </c>
      <c r="E27" s="2048"/>
      <c r="F27" s="2049"/>
      <c r="G27" s="2049"/>
      <c r="H27" s="2049"/>
      <c r="I27" s="2049"/>
      <c r="J27" s="2049"/>
      <c r="K27" s="2049"/>
      <c r="L27" s="2049"/>
      <c r="M27" s="2049"/>
    </row>
    <row r="28" spans="1:16" s="76" customFormat="1" ht="20.25" customHeight="1">
      <c r="A28" s="175"/>
      <c r="B28" s="176"/>
      <c r="C28" s="177"/>
      <c r="D28" s="177"/>
      <c r="E28" s="173"/>
      <c r="F28" s="179"/>
      <c r="G28" s="178"/>
      <c r="H28" s="173"/>
      <c r="I28" s="179"/>
      <c r="J28" s="178"/>
      <c r="K28" s="173"/>
      <c r="L28" s="180"/>
      <c r="M28" s="181"/>
      <c r="N28" s="173"/>
      <c r="O28" s="180"/>
      <c r="P28" s="182"/>
    </row>
    <row r="29" spans="1:14" s="184" customFormat="1" ht="19.5" customHeight="1">
      <c r="A29" s="146"/>
      <c r="B29" s="2050" t="s">
        <v>325</v>
      </c>
      <c r="C29" s="2050"/>
      <c r="D29" s="2050"/>
      <c r="E29" s="2050"/>
      <c r="F29" s="2050"/>
      <c r="G29" s="2050"/>
      <c r="H29" s="2050"/>
      <c r="I29" s="2050"/>
      <c r="J29" s="2050"/>
      <c r="K29" s="2050"/>
      <c r="L29" s="2050"/>
      <c r="M29" s="2050"/>
      <c r="N29" s="183"/>
    </row>
    <row r="30" spans="1:16" s="88" customFormat="1" ht="29.25" customHeight="1" thickBot="1">
      <c r="A30" s="2051" t="s">
        <v>327</v>
      </c>
      <c r="B30" s="2051"/>
      <c r="C30" s="2051"/>
      <c r="D30" s="2051"/>
      <c r="E30" s="2052"/>
      <c r="F30" s="2052"/>
      <c r="G30" s="2052"/>
      <c r="H30" s="2052"/>
      <c r="I30" s="2052"/>
      <c r="J30" s="2052"/>
      <c r="K30" s="2052"/>
      <c r="L30" s="2052"/>
      <c r="M30" s="2052"/>
      <c r="N30" s="185"/>
      <c r="O30" s="186"/>
      <c r="P30" s="186"/>
    </row>
    <row r="31" spans="1:16" s="134" customFormat="1" ht="19.5" customHeight="1">
      <c r="A31" s="2053" t="s">
        <v>0</v>
      </c>
      <c r="B31" s="2053" t="s">
        <v>1</v>
      </c>
      <c r="C31" s="2053" t="s">
        <v>15</v>
      </c>
      <c r="D31" s="2055" t="s">
        <v>16</v>
      </c>
      <c r="E31" s="2057"/>
      <c r="F31" s="2058"/>
      <c r="G31" s="2058"/>
      <c r="H31" s="2058"/>
      <c r="I31" s="2058"/>
      <c r="J31" s="2058"/>
      <c r="K31" s="2058"/>
      <c r="L31" s="2058"/>
      <c r="M31" s="2058"/>
      <c r="N31" s="187"/>
      <c r="O31" s="188"/>
      <c r="P31" s="188"/>
    </row>
    <row r="32" spans="1:16" s="134" customFormat="1" ht="30.75" customHeight="1">
      <c r="A32" s="2038"/>
      <c r="B32" s="2038"/>
      <c r="C32" s="2038"/>
      <c r="D32" s="2042"/>
      <c r="E32" s="2057"/>
      <c r="F32" s="2058"/>
      <c r="G32" s="2058"/>
      <c r="H32" s="2058"/>
      <c r="I32" s="2058"/>
      <c r="J32" s="2058"/>
      <c r="K32" s="2058"/>
      <c r="L32" s="2058"/>
      <c r="M32" s="2058"/>
      <c r="N32" s="187"/>
      <c r="O32" s="188"/>
      <c r="P32" s="188"/>
    </row>
    <row r="33" spans="1:16" s="134" customFormat="1" ht="29.25" customHeight="1" thickBot="1">
      <c r="A33" s="2054"/>
      <c r="B33" s="2054"/>
      <c r="C33" s="2054"/>
      <c r="D33" s="2056"/>
      <c r="E33" s="1577"/>
      <c r="F33" s="1572"/>
      <c r="G33" s="1573"/>
      <c r="H33" s="1574"/>
      <c r="I33" s="1572"/>
      <c r="J33" s="1573"/>
      <c r="K33" s="1574"/>
      <c r="L33" s="1572"/>
      <c r="M33" s="1573"/>
      <c r="N33" s="187"/>
      <c r="O33" s="188"/>
      <c r="P33" s="188"/>
    </row>
    <row r="34" spans="1:16" s="76" customFormat="1" ht="24.75" customHeight="1">
      <c r="A34" s="189" t="s">
        <v>599</v>
      </c>
      <c r="B34" s="190" t="s">
        <v>600</v>
      </c>
      <c r="C34" s="191" t="s">
        <v>23</v>
      </c>
      <c r="D34" s="1569" t="s">
        <v>601</v>
      </c>
      <c r="E34" s="1578"/>
      <c r="F34" s="1564"/>
      <c r="G34" s="178"/>
      <c r="H34" s="1575"/>
      <c r="I34" s="1564"/>
      <c r="J34" s="178"/>
      <c r="K34" s="1563"/>
      <c r="L34" s="1564"/>
      <c r="M34" s="178"/>
      <c r="N34" s="192"/>
      <c r="O34" s="193"/>
      <c r="P34" s="193"/>
    </row>
    <row r="35" spans="1:16" s="76" customFormat="1" ht="24.75" customHeight="1">
      <c r="A35" s="194" t="s">
        <v>602</v>
      </c>
      <c r="B35" s="195" t="s">
        <v>600</v>
      </c>
      <c r="C35" s="196" t="s">
        <v>23</v>
      </c>
      <c r="D35" s="1570" t="s">
        <v>21</v>
      </c>
      <c r="E35" s="1578"/>
      <c r="F35" s="1564"/>
      <c r="G35" s="1576"/>
      <c r="H35" s="1575"/>
      <c r="I35" s="1564"/>
      <c r="J35" s="1576"/>
      <c r="K35" s="1563"/>
      <c r="L35" s="1564"/>
      <c r="M35" s="1576"/>
      <c r="N35" s="192"/>
      <c r="O35" s="193"/>
      <c r="P35" s="193"/>
    </row>
    <row r="36" spans="1:13" s="76" customFormat="1" ht="24.75" customHeight="1" thickBot="1">
      <c r="A36" s="197" t="s">
        <v>603</v>
      </c>
      <c r="B36" s="198" t="s">
        <v>604</v>
      </c>
      <c r="C36" s="199" t="s">
        <v>605</v>
      </c>
      <c r="D36" s="1571" t="s">
        <v>21</v>
      </c>
      <c r="E36" s="1578"/>
      <c r="F36" s="1564"/>
      <c r="G36" s="1576"/>
      <c r="H36" s="1575"/>
      <c r="I36" s="1564"/>
      <c r="J36" s="1576"/>
      <c r="K36" s="1563"/>
      <c r="L36" s="1564"/>
      <c r="M36" s="1576"/>
    </row>
    <row r="37" spans="8:13" ht="12.75">
      <c r="H37" s="125"/>
      <c r="I37" s="125"/>
      <c r="J37" s="125"/>
      <c r="K37" s="125"/>
      <c r="L37" s="125"/>
      <c r="M37" s="125"/>
    </row>
    <row r="38" spans="1:16" s="273" customFormat="1" ht="18.75" thickBot="1">
      <c r="A38" s="2021" t="s">
        <v>1161</v>
      </c>
      <c r="B38" s="2021"/>
      <c r="C38" s="2021"/>
      <c r="D38" s="2021"/>
      <c r="E38" s="2021"/>
      <c r="F38" s="2021"/>
      <c r="G38" s="2021"/>
      <c r="H38" s="2021"/>
      <c r="I38" s="2021"/>
      <c r="J38" s="2021"/>
      <c r="K38" s="2021"/>
      <c r="L38" s="2021"/>
      <c r="M38" s="2021"/>
      <c r="N38" s="2021"/>
      <c r="O38" s="2021"/>
      <c r="P38" s="2021"/>
    </row>
    <row r="39" spans="1:13" s="693" customFormat="1" ht="34.5" customHeight="1">
      <c r="A39" s="2013" t="s">
        <v>0</v>
      </c>
      <c r="B39" s="2015" t="s">
        <v>1</v>
      </c>
      <c r="C39" s="2015" t="s">
        <v>139</v>
      </c>
      <c r="D39" s="2017" t="s">
        <v>131</v>
      </c>
      <c r="E39" s="2019"/>
      <c r="F39" s="2012"/>
      <c r="G39" s="2012"/>
      <c r="H39" s="2012"/>
      <c r="I39" s="2012"/>
      <c r="J39" s="2012"/>
      <c r="K39" s="2012"/>
      <c r="L39" s="2012"/>
      <c r="M39" s="2012"/>
    </row>
    <row r="40" spans="1:13" s="598" customFormat="1" ht="15" thickBot="1">
      <c r="A40" s="2014"/>
      <c r="B40" s="2016"/>
      <c r="C40" s="2016"/>
      <c r="D40" s="2018"/>
      <c r="E40" s="1587"/>
      <c r="F40" s="1580"/>
      <c r="G40" s="1579"/>
      <c r="H40" s="1579"/>
      <c r="I40" s="1580"/>
      <c r="J40" s="1579"/>
      <c r="K40" s="1579"/>
      <c r="L40" s="1580"/>
      <c r="M40" s="1579"/>
    </row>
    <row r="41" spans="1:13" s="472" customFormat="1" ht="20.25">
      <c r="A41" s="861" t="s">
        <v>1326</v>
      </c>
      <c r="B41" s="862" t="s">
        <v>1162</v>
      </c>
      <c r="C41" s="527">
        <v>50</v>
      </c>
      <c r="D41" s="1317">
        <v>5</v>
      </c>
      <c r="E41" s="1588"/>
      <c r="F41" s="1582"/>
      <c r="G41" s="1583"/>
      <c r="H41" s="1581"/>
      <c r="I41" s="1582"/>
      <c r="J41" s="1584"/>
      <c r="K41" s="1581"/>
      <c r="L41" s="1582"/>
      <c r="M41" s="1584"/>
    </row>
    <row r="42" spans="1:13" s="472" customFormat="1" ht="20.25">
      <c r="A42" s="863" t="s">
        <v>1327</v>
      </c>
      <c r="B42" s="864" t="s">
        <v>1163</v>
      </c>
      <c r="C42" s="865">
        <v>50</v>
      </c>
      <c r="D42" s="866">
        <v>5</v>
      </c>
      <c r="E42" s="1588"/>
      <c r="F42" s="1582"/>
      <c r="G42" s="1585"/>
      <c r="H42" s="1581"/>
      <c r="I42" s="1582"/>
      <c r="J42" s="1584"/>
      <c r="K42" s="1581"/>
      <c r="L42" s="1582"/>
      <c r="M42" s="1584"/>
    </row>
    <row r="43" spans="1:13" s="76" customFormat="1" ht="20.25">
      <c r="A43" s="863" t="s">
        <v>1328</v>
      </c>
      <c r="B43" s="864" t="s">
        <v>1164</v>
      </c>
      <c r="C43" s="865">
        <v>50</v>
      </c>
      <c r="D43" s="866">
        <v>5</v>
      </c>
      <c r="E43" s="1588"/>
      <c r="F43" s="1582"/>
      <c r="G43" s="1585"/>
      <c r="H43" s="1581"/>
      <c r="I43" s="1582"/>
      <c r="J43" s="1584"/>
      <c r="K43" s="1581"/>
      <c r="L43" s="1582"/>
      <c r="M43" s="1584"/>
    </row>
    <row r="44" spans="1:13" s="76" customFormat="1" ht="21" thickBot="1">
      <c r="A44" s="867" t="s">
        <v>1329</v>
      </c>
      <c r="B44" s="868" t="s">
        <v>1165</v>
      </c>
      <c r="C44" s="869">
        <v>50</v>
      </c>
      <c r="D44" s="870">
        <v>5</v>
      </c>
      <c r="E44" s="1588"/>
      <c r="F44" s="1582"/>
      <c r="G44" s="1586"/>
      <c r="H44" s="1581"/>
      <c r="I44" s="1582"/>
      <c r="J44" s="1584"/>
      <c r="K44" s="1581"/>
      <c r="L44" s="1582"/>
      <c r="M44" s="1584"/>
    </row>
    <row r="45" spans="1:13" s="76" customFormat="1" ht="20.25">
      <c r="A45" s="871"/>
      <c r="B45" s="872"/>
      <c r="C45" s="873"/>
      <c r="D45" s="873"/>
      <c r="E45" s="694"/>
      <c r="F45" s="694"/>
      <c r="G45" s="694"/>
      <c r="H45" s="694"/>
      <c r="I45" s="694"/>
      <c r="J45" s="694"/>
      <c r="K45" s="694"/>
      <c r="L45" s="694"/>
      <c r="M45" s="694"/>
    </row>
    <row r="46" spans="1:13" s="76" customFormat="1" ht="21" thickBot="1">
      <c r="A46" s="871"/>
      <c r="B46" s="872"/>
      <c r="C46" s="873"/>
      <c r="D46" s="873"/>
      <c r="E46" s="694"/>
      <c r="F46" s="694"/>
      <c r="G46" s="694"/>
      <c r="H46" s="694"/>
      <c r="I46" s="694"/>
      <c r="J46" s="694"/>
      <c r="K46" s="694"/>
      <c r="L46" s="694"/>
      <c r="M46" s="694"/>
    </row>
    <row r="47" spans="1:13" s="76" customFormat="1" ht="20.25">
      <c r="A47" s="861" t="s">
        <v>1330</v>
      </c>
      <c r="B47" s="862" t="s">
        <v>1166</v>
      </c>
      <c r="C47" s="527">
        <v>50</v>
      </c>
      <c r="D47" s="1317">
        <v>5</v>
      </c>
      <c r="E47" s="1590"/>
      <c r="F47" s="1582"/>
      <c r="G47" s="1586"/>
      <c r="H47" s="1589"/>
      <c r="I47" s="1582"/>
      <c r="J47" s="1584"/>
      <c r="K47" s="1589"/>
      <c r="L47" s="1582"/>
      <c r="M47" s="1584"/>
    </row>
    <row r="48" spans="1:13" s="76" customFormat="1" ht="20.25">
      <c r="A48" s="863" t="s">
        <v>1331</v>
      </c>
      <c r="B48" s="864" t="s">
        <v>1167</v>
      </c>
      <c r="C48" s="865">
        <v>50</v>
      </c>
      <c r="D48" s="866">
        <v>5</v>
      </c>
      <c r="E48" s="1590"/>
      <c r="F48" s="1582"/>
      <c r="G48" s="1586"/>
      <c r="H48" s="1589"/>
      <c r="I48" s="1582"/>
      <c r="J48" s="1584"/>
      <c r="K48" s="1589"/>
      <c r="L48" s="1582"/>
      <c r="M48" s="1584"/>
    </row>
    <row r="49" spans="1:13" s="76" customFormat="1" ht="20.25">
      <c r="A49" s="863" t="s">
        <v>1332</v>
      </c>
      <c r="B49" s="864" t="s">
        <v>1168</v>
      </c>
      <c r="C49" s="865">
        <v>50</v>
      </c>
      <c r="D49" s="866">
        <v>5</v>
      </c>
      <c r="E49" s="1590"/>
      <c r="F49" s="1582"/>
      <c r="G49" s="1586"/>
      <c r="H49" s="1589"/>
      <c r="I49" s="1582"/>
      <c r="J49" s="1584"/>
      <c r="K49" s="1589"/>
      <c r="L49" s="1582"/>
      <c r="M49" s="1584"/>
    </row>
    <row r="50" spans="1:13" s="76" customFormat="1" ht="21" thickBot="1">
      <c r="A50" s="867" t="s">
        <v>1333</v>
      </c>
      <c r="B50" s="868" t="s">
        <v>1169</v>
      </c>
      <c r="C50" s="876">
        <v>50</v>
      </c>
      <c r="D50" s="870">
        <v>5</v>
      </c>
      <c r="E50" s="1590"/>
      <c r="F50" s="1582"/>
      <c r="G50" s="1586"/>
      <c r="H50" s="1589"/>
      <c r="I50" s="1582"/>
      <c r="J50" s="1584"/>
      <c r="K50" s="1589"/>
      <c r="L50" s="1582"/>
      <c r="M50" s="1584"/>
    </row>
    <row r="51" spans="1:19" s="598" customFormat="1" ht="14.25">
      <c r="A51" s="695"/>
      <c r="B51" s="695"/>
      <c r="C51" s="696"/>
      <c r="D51" s="696"/>
      <c r="E51" s="697"/>
      <c r="F51" s="698"/>
      <c r="G51" s="699"/>
      <c r="H51" s="697"/>
      <c r="I51" s="698"/>
      <c r="J51" s="700"/>
      <c r="K51" s="697"/>
      <c r="L51" s="698"/>
      <c r="M51" s="700"/>
      <c r="N51" s="697"/>
      <c r="O51" s="701"/>
      <c r="P51" s="702"/>
      <c r="Q51" s="619"/>
      <c r="R51" s="703"/>
      <c r="S51" s="619"/>
    </row>
    <row r="52" s="134" customFormat="1" ht="19.5">
      <c r="A52" s="704"/>
    </row>
    <row r="53" spans="1:13" s="705" customFormat="1" ht="12.75">
      <c r="A53" s="27"/>
      <c r="B53" s="93"/>
      <c r="C53" s="27"/>
      <c r="D53" s="27"/>
      <c r="E53" s="27"/>
      <c r="F53" s="27"/>
      <c r="G53" s="27"/>
      <c r="H53" s="125"/>
      <c r="I53" s="125"/>
      <c r="J53" s="125"/>
      <c r="K53" s="125"/>
      <c r="L53" s="125"/>
      <c r="M53" s="125"/>
    </row>
    <row r="54" spans="1:13" s="705" customFormat="1" ht="12.75">
      <c r="A54" s="27"/>
      <c r="B54" s="93"/>
      <c r="C54" s="27"/>
      <c r="D54" s="27"/>
      <c r="E54" s="27"/>
      <c r="F54" s="27"/>
      <c r="G54" s="27"/>
      <c r="H54" s="125"/>
      <c r="I54" s="125"/>
      <c r="J54" s="125"/>
      <c r="K54" s="125"/>
      <c r="L54" s="125"/>
      <c r="M54" s="125"/>
    </row>
    <row r="55" spans="1:13" s="705" customFormat="1" ht="12.75">
      <c r="A55" s="27"/>
      <c r="B55" s="93"/>
      <c r="C55" s="27"/>
      <c r="D55" s="27"/>
      <c r="E55" s="27"/>
      <c r="F55" s="27"/>
      <c r="G55" s="27"/>
      <c r="H55" s="125"/>
      <c r="I55" s="125"/>
      <c r="J55" s="125"/>
      <c r="K55" s="125"/>
      <c r="L55" s="125"/>
      <c r="M55" s="125"/>
    </row>
    <row r="56" spans="1:13" s="705" customFormat="1" ht="12.75">
      <c r="A56" s="27"/>
      <c r="B56" s="93"/>
      <c r="C56" s="27"/>
      <c r="D56" s="27"/>
      <c r="E56" s="27"/>
      <c r="F56" s="27"/>
      <c r="G56" s="27"/>
      <c r="H56" s="125"/>
      <c r="I56" s="125"/>
      <c r="J56" s="125"/>
      <c r="K56" s="125"/>
      <c r="L56" s="125"/>
      <c r="M56" s="125"/>
    </row>
    <row r="57" spans="1:13" s="705" customFormat="1" ht="12.75">
      <c r="A57" s="27"/>
      <c r="B57" s="93"/>
      <c r="C57" s="27"/>
      <c r="D57" s="27"/>
      <c r="E57" s="27"/>
      <c r="F57" s="27"/>
      <c r="G57" s="27"/>
      <c r="H57" s="125"/>
      <c r="I57" s="125"/>
      <c r="J57" s="125"/>
      <c r="K57" s="125"/>
      <c r="L57" s="125"/>
      <c r="M57" s="125"/>
    </row>
    <row r="58" spans="1:13" s="705" customFormat="1" ht="12.75">
      <c r="A58" s="27"/>
      <c r="B58" s="93"/>
      <c r="C58" s="27"/>
      <c r="D58" s="27"/>
      <c r="E58" s="27"/>
      <c r="F58" s="27"/>
      <c r="G58" s="27"/>
      <c r="H58" s="125"/>
      <c r="I58" s="125"/>
      <c r="J58" s="125"/>
      <c r="K58" s="125"/>
      <c r="L58" s="125"/>
      <c r="M58" s="125"/>
    </row>
    <row r="59" spans="1:13" s="705" customFormat="1" ht="12.75">
      <c r="A59" s="27"/>
      <c r="B59" s="93"/>
      <c r="C59" s="27"/>
      <c r="D59" s="27"/>
      <c r="E59" s="27"/>
      <c r="F59" s="27"/>
      <c r="G59" s="27"/>
      <c r="H59" s="125"/>
      <c r="I59" s="125"/>
      <c r="J59" s="125"/>
      <c r="K59" s="125"/>
      <c r="L59" s="125"/>
      <c r="M59" s="125"/>
    </row>
    <row r="60" spans="1:13" s="705" customFormat="1" ht="12.75">
      <c r="A60" s="27"/>
      <c r="B60" s="93"/>
      <c r="C60" s="27"/>
      <c r="D60" s="27"/>
      <c r="E60" s="27"/>
      <c r="F60" s="27"/>
      <c r="G60" s="27"/>
      <c r="H60" s="125"/>
      <c r="I60" s="125"/>
      <c r="J60" s="125"/>
      <c r="K60" s="125"/>
      <c r="L60" s="125"/>
      <c r="M60" s="125"/>
    </row>
    <row r="61" spans="1:13" s="705" customFormat="1" ht="12.75">
      <c r="A61" s="27"/>
      <c r="B61" s="93"/>
      <c r="C61" s="27"/>
      <c r="D61" s="27"/>
      <c r="E61" s="27"/>
      <c r="F61" s="27"/>
      <c r="G61" s="27"/>
      <c r="H61" s="125"/>
      <c r="I61" s="125"/>
      <c r="J61" s="125"/>
      <c r="K61" s="125"/>
      <c r="L61" s="125"/>
      <c r="M61" s="125"/>
    </row>
    <row r="62" spans="1:13" s="705" customFormat="1" ht="12.75">
      <c r="A62" s="27"/>
      <c r="B62" s="93"/>
      <c r="C62" s="27"/>
      <c r="D62" s="27"/>
      <c r="E62" s="27"/>
      <c r="F62" s="27"/>
      <c r="G62" s="27"/>
      <c r="H62" s="125"/>
      <c r="I62" s="125"/>
      <c r="J62" s="125"/>
      <c r="K62" s="125"/>
      <c r="L62" s="125"/>
      <c r="M62" s="125"/>
    </row>
    <row r="63" spans="1:13" s="705" customFormat="1" ht="12.75">
      <c r="A63" s="27"/>
      <c r="B63" s="93"/>
      <c r="C63" s="27"/>
      <c r="D63" s="27"/>
      <c r="E63" s="27"/>
      <c r="F63" s="27"/>
      <c r="G63" s="27"/>
      <c r="H63" s="125"/>
      <c r="I63" s="125"/>
      <c r="J63" s="125"/>
      <c r="K63" s="125"/>
      <c r="L63" s="125"/>
      <c r="M63" s="125"/>
    </row>
    <row r="64" spans="1:13" s="705" customFormat="1" ht="12.75">
      <c r="A64" s="27"/>
      <c r="B64" s="93"/>
      <c r="C64" s="27"/>
      <c r="D64" s="27"/>
      <c r="E64" s="27"/>
      <c r="F64" s="27"/>
      <c r="G64" s="27"/>
      <c r="H64" s="125"/>
      <c r="I64" s="125"/>
      <c r="J64" s="125"/>
      <c r="K64" s="125"/>
      <c r="L64" s="125"/>
      <c r="M64" s="125"/>
    </row>
    <row r="65" spans="1:13" s="705" customFormat="1" ht="12.75">
      <c r="A65" s="27"/>
      <c r="B65" s="93"/>
      <c r="C65" s="27"/>
      <c r="D65" s="27"/>
      <c r="E65" s="27"/>
      <c r="F65" s="27"/>
      <c r="G65" s="27"/>
      <c r="H65" s="125"/>
      <c r="I65" s="125"/>
      <c r="J65" s="125"/>
      <c r="K65" s="125"/>
      <c r="L65" s="125"/>
      <c r="M65" s="125"/>
    </row>
    <row r="66" spans="1:13" s="705" customFormat="1" ht="12.75">
      <c r="A66" s="27"/>
      <c r="B66" s="93"/>
      <c r="C66" s="27"/>
      <c r="D66" s="27"/>
      <c r="E66" s="27"/>
      <c r="F66" s="27"/>
      <c r="G66" s="27"/>
      <c r="H66" s="125"/>
      <c r="I66" s="125"/>
      <c r="J66" s="125"/>
      <c r="K66" s="125"/>
      <c r="L66" s="125"/>
      <c r="M66" s="125"/>
    </row>
    <row r="67" spans="1:13" s="705" customFormat="1" ht="12.75">
      <c r="A67" s="27"/>
      <c r="B67" s="93"/>
      <c r="C67" s="27"/>
      <c r="D67" s="27"/>
      <c r="E67" s="27"/>
      <c r="F67" s="27"/>
      <c r="G67" s="27"/>
      <c r="H67" s="125"/>
      <c r="I67" s="125"/>
      <c r="J67" s="125"/>
      <c r="K67" s="125"/>
      <c r="L67" s="125"/>
      <c r="M67" s="125"/>
    </row>
    <row r="68" spans="1:13" s="705" customFormat="1" ht="12.75">
      <c r="A68" s="27"/>
      <c r="B68" s="93"/>
      <c r="C68" s="27"/>
      <c r="D68" s="27"/>
      <c r="E68" s="27"/>
      <c r="F68" s="27"/>
      <c r="G68" s="27"/>
      <c r="H68" s="125"/>
      <c r="I68" s="125"/>
      <c r="J68" s="125"/>
      <c r="K68" s="125"/>
      <c r="L68" s="125"/>
      <c r="M68" s="125"/>
    </row>
    <row r="69" spans="1:13" s="705" customFormat="1" ht="12.75">
      <c r="A69" s="27"/>
      <c r="B69" s="93"/>
      <c r="C69" s="27"/>
      <c r="D69" s="27"/>
      <c r="E69" s="27"/>
      <c r="F69" s="27"/>
      <c r="G69" s="27"/>
      <c r="H69" s="125"/>
      <c r="I69" s="125"/>
      <c r="J69" s="125"/>
      <c r="K69" s="125"/>
      <c r="L69" s="125"/>
      <c r="M69" s="125"/>
    </row>
    <row r="70" spans="1:13" s="705" customFormat="1" ht="12.75">
      <c r="A70" s="27"/>
      <c r="B70" s="93"/>
      <c r="C70" s="27"/>
      <c r="D70" s="27"/>
      <c r="E70" s="27"/>
      <c r="F70" s="27"/>
      <c r="G70" s="27"/>
      <c r="H70" s="125"/>
      <c r="I70" s="125"/>
      <c r="J70" s="125"/>
      <c r="K70" s="125"/>
      <c r="L70" s="125"/>
      <c r="M70" s="125"/>
    </row>
    <row r="71" spans="1:13" s="705" customFormat="1" ht="12.75">
      <c r="A71" s="27"/>
      <c r="B71" s="93"/>
      <c r="C71" s="27"/>
      <c r="D71" s="27"/>
      <c r="E71" s="27"/>
      <c r="F71" s="27"/>
      <c r="G71" s="27"/>
      <c r="H71" s="125"/>
      <c r="I71" s="125"/>
      <c r="J71" s="125"/>
      <c r="K71" s="125"/>
      <c r="L71" s="125"/>
      <c r="M71" s="125"/>
    </row>
    <row r="72" spans="1:13" s="705" customFormat="1" ht="12.75">
      <c r="A72" s="27"/>
      <c r="B72" s="93"/>
      <c r="C72" s="27"/>
      <c r="D72" s="27"/>
      <c r="E72" s="27"/>
      <c r="F72" s="27"/>
      <c r="G72" s="27"/>
      <c r="H72" s="125"/>
      <c r="I72" s="125"/>
      <c r="J72" s="125"/>
      <c r="K72" s="125"/>
      <c r="L72" s="125"/>
      <c r="M72" s="125"/>
    </row>
    <row r="73" spans="1:13" s="705" customFormat="1" ht="12.75">
      <c r="A73" s="27"/>
      <c r="B73" s="93"/>
      <c r="C73" s="27"/>
      <c r="D73" s="27"/>
      <c r="E73" s="27"/>
      <c r="F73" s="27"/>
      <c r="G73" s="27"/>
      <c r="H73" s="125"/>
      <c r="I73" s="125"/>
      <c r="J73" s="125"/>
      <c r="K73" s="125"/>
      <c r="L73" s="125"/>
      <c r="M73" s="125"/>
    </row>
    <row r="74" spans="1:13" s="705" customFormat="1" ht="12.75">
      <c r="A74" s="27"/>
      <c r="B74" s="93"/>
      <c r="C74" s="27"/>
      <c r="D74" s="27"/>
      <c r="E74" s="27"/>
      <c r="F74" s="27"/>
      <c r="G74" s="27"/>
      <c r="H74" s="125"/>
      <c r="I74" s="125"/>
      <c r="J74" s="125"/>
      <c r="K74" s="125"/>
      <c r="L74" s="125"/>
      <c r="M74" s="125"/>
    </row>
    <row r="75" spans="1:13" s="705" customFormat="1" ht="12.75">
      <c r="A75" s="27"/>
      <c r="B75" s="93"/>
      <c r="C75" s="27"/>
      <c r="D75" s="27"/>
      <c r="E75" s="27"/>
      <c r="F75" s="27"/>
      <c r="G75" s="27"/>
      <c r="H75" s="125"/>
      <c r="I75" s="125"/>
      <c r="J75" s="125"/>
      <c r="K75" s="125"/>
      <c r="L75" s="125"/>
      <c r="M75" s="125"/>
    </row>
    <row r="76" spans="1:13" s="705" customFormat="1" ht="12.75">
      <c r="A76" s="27"/>
      <c r="B76" s="93"/>
      <c r="C76" s="27"/>
      <c r="D76" s="27"/>
      <c r="E76" s="27"/>
      <c r="F76" s="27"/>
      <c r="G76" s="27"/>
      <c r="H76" s="125"/>
      <c r="I76" s="125"/>
      <c r="J76" s="125"/>
      <c r="K76" s="125"/>
      <c r="L76" s="125"/>
      <c r="M76" s="125"/>
    </row>
    <row r="77" spans="1:13" s="705" customFormat="1" ht="12.75">
      <c r="A77" s="27"/>
      <c r="B77" s="93"/>
      <c r="C77" s="27"/>
      <c r="D77" s="27"/>
      <c r="E77" s="27"/>
      <c r="F77" s="27"/>
      <c r="G77" s="27"/>
      <c r="H77" s="125"/>
      <c r="I77" s="125"/>
      <c r="J77" s="125"/>
      <c r="K77" s="125"/>
      <c r="L77" s="125"/>
      <c r="M77" s="125"/>
    </row>
    <row r="78" spans="1:13" s="705" customFormat="1" ht="12.75">
      <c r="A78" s="27"/>
      <c r="B78" s="93"/>
      <c r="C78" s="27"/>
      <c r="D78" s="27"/>
      <c r="E78" s="27"/>
      <c r="F78" s="27"/>
      <c r="G78" s="27"/>
      <c r="H78" s="125"/>
      <c r="I78" s="125"/>
      <c r="J78" s="125"/>
      <c r="K78" s="125"/>
      <c r="L78" s="125"/>
      <c r="M78" s="125"/>
    </row>
    <row r="79" spans="1:13" s="705" customFormat="1" ht="12.75">
      <c r="A79" s="27"/>
      <c r="B79" s="93"/>
      <c r="C79" s="27"/>
      <c r="D79" s="27"/>
      <c r="E79" s="27"/>
      <c r="F79" s="27"/>
      <c r="G79" s="27"/>
      <c r="H79" s="125"/>
      <c r="I79" s="125"/>
      <c r="J79" s="125"/>
      <c r="K79" s="125"/>
      <c r="L79" s="125"/>
      <c r="M79" s="125"/>
    </row>
    <row r="80" spans="1:13" s="705" customFormat="1" ht="12.75">
      <c r="A80" s="27"/>
      <c r="B80" s="93"/>
      <c r="C80" s="27"/>
      <c r="D80" s="27"/>
      <c r="E80" s="27"/>
      <c r="F80" s="27"/>
      <c r="G80" s="27"/>
      <c r="H80" s="125"/>
      <c r="I80" s="125"/>
      <c r="J80" s="125"/>
      <c r="K80" s="125"/>
      <c r="L80" s="125"/>
      <c r="M80" s="125"/>
    </row>
    <row r="81" spans="1:13" s="705" customFormat="1" ht="12.75">
      <c r="A81" s="27"/>
      <c r="B81" s="93"/>
      <c r="C81" s="27"/>
      <c r="D81" s="27"/>
      <c r="E81" s="27"/>
      <c r="F81" s="27"/>
      <c r="G81" s="27"/>
      <c r="H81" s="125"/>
      <c r="I81" s="125"/>
      <c r="J81" s="125"/>
      <c r="K81" s="125"/>
      <c r="L81" s="125"/>
      <c r="M81" s="125"/>
    </row>
    <row r="82" spans="1:13" s="705" customFormat="1" ht="12.75">
      <c r="A82" s="27"/>
      <c r="B82" s="93"/>
      <c r="C82" s="27"/>
      <c r="D82" s="27"/>
      <c r="E82" s="27"/>
      <c r="F82" s="27"/>
      <c r="G82" s="27"/>
      <c r="H82" s="125"/>
      <c r="I82" s="125"/>
      <c r="J82" s="125"/>
      <c r="K82" s="125"/>
      <c r="L82" s="125"/>
      <c r="M82" s="125"/>
    </row>
    <row r="83" spans="1:13" s="705" customFormat="1" ht="12.75">
      <c r="A83" s="27"/>
      <c r="B83" s="93"/>
      <c r="C83" s="27"/>
      <c r="D83" s="27"/>
      <c r="E83" s="27"/>
      <c r="F83" s="27"/>
      <c r="G83" s="27"/>
      <c r="H83" s="125"/>
      <c r="I83" s="125"/>
      <c r="J83" s="125"/>
      <c r="K83" s="125"/>
      <c r="L83" s="125"/>
      <c r="M83" s="125"/>
    </row>
    <row r="84" spans="1:13" s="705" customFormat="1" ht="12.75">
      <c r="A84" s="27"/>
      <c r="B84" s="93"/>
      <c r="C84" s="27"/>
      <c r="D84" s="27"/>
      <c r="E84" s="27"/>
      <c r="F84" s="27"/>
      <c r="G84" s="27"/>
      <c r="H84" s="125"/>
      <c r="I84" s="125"/>
      <c r="J84" s="125"/>
      <c r="K84" s="125"/>
      <c r="L84" s="125"/>
      <c r="M84" s="125"/>
    </row>
    <row r="85" spans="1:13" s="705" customFormat="1" ht="12.75">
      <c r="A85" s="27"/>
      <c r="B85" s="93"/>
      <c r="C85" s="27"/>
      <c r="D85" s="27"/>
      <c r="E85" s="27"/>
      <c r="F85" s="27"/>
      <c r="G85" s="27"/>
      <c r="H85" s="125"/>
      <c r="I85" s="125"/>
      <c r="J85" s="125"/>
      <c r="K85" s="125"/>
      <c r="L85" s="125"/>
      <c r="M85" s="125"/>
    </row>
    <row r="86" spans="1:13" s="705" customFormat="1" ht="12.75">
      <c r="A86" s="27"/>
      <c r="B86" s="93"/>
      <c r="C86" s="27"/>
      <c r="D86" s="27"/>
      <c r="E86" s="27"/>
      <c r="F86" s="27"/>
      <c r="G86" s="27"/>
      <c r="H86" s="125"/>
      <c r="I86" s="125"/>
      <c r="J86" s="125"/>
      <c r="K86" s="125"/>
      <c r="L86" s="125"/>
      <c r="M86" s="125"/>
    </row>
    <row r="87" spans="1:13" s="705" customFormat="1" ht="12.75">
      <c r="A87" s="27"/>
      <c r="B87" s="93"/>
      <c r="C87" s="27"/>
      <c r="D87" s="27"/>
      <c r="E87" s="27"/>
      <c r="F87" s="27"/>
      <c r="G87" s="27"/>
      <c r="H87" s="125"/>
      <c r="I87" s="125"/>
      <c r="J87" s="125"/>
      <c r="K87" s="125"/>
      <c r="L87" s="125"/>
      <c r="M87" s="125"/>
    </row>
    <row r="88" spans="1:13" s="705" customFormat="1" ht="12.75">
      <c r="A88" s="27"/>
      <c r="B88" s="93"/>
      <c r="C88" s="27"/>
      <c r="D88" s="27"/>
      <c r="E88" s="27"/>
      <c r="F88" s="27"/>
      <c r="G88" s="27"/>
      <c r="H88" s="125"/>
      <c r="I88" s="125"/>
      <c r="J88" s="125"/>
      <c r="K88" s="125"/>
      <c r="L88" s="125"/>
      <c r="M88" s="125"/>
    </row>
    <row r="89" spans="1:13" s="705" customFormat="1" ht="12.75">
      <c r="A89" s="27"/>
      <c r="B89" s="93"/>
      <c r="C89" s="27"/>
      <c r="D89" s="27"/>
      <c r="E89" s="27"/>
      <c r="F89" s="27"/>
      <c r="G89" s="27"/>
      <c r="H89" s="125"/>
      <c r="I89" s="125"/>
      <c r="J89" s="125"/>
      <c r="K89" s="125"/>
      <c r="L89" s="125"/>
      <c r="M89" s="125"/>
    </row>
    <row r="90" spans="1:13" s="705" customFormat="1" ht="12.75">
      <c r="A90" s="27"/>
      <c r="B90" s="93"/>
      <c r="C90" s="27"/>
      <c r="D90" s="27"/>
      <c r="E90" s="27"/>
      <c r="F90" s="27"/>
      <c r="G90" s="27"/>
      <c r="H90" s="125"/>
      <c r="I90" s="125"/>
      <c r="J90" s="125"/>
      <c r="K90" s="125"/>
      <c r="L90" s="125"/>
      <c r="M90" s="125"/>
    </row>
    <row r="91" spans="1:13" s="705" customFormat="1" ht="12.75">
      <c r="A91" s="27"/>
      <c r="B91" s="93"/>
      <c r="C91" s="27"/>
      <c r="D91" s="27"/>
      <c r="E91" s="27"/>
      <c r="F91" s="27"/>
      <c r="G91" s="27"/>
      <c r="H91" s="125"/>
      <c r="I91" s="125"/>
      <c r="J91" s="125"/>
      <c r="K91" s="125"/>
      <c r="L91" s="125"/>
      <c r="M91" s="125"/>
    </row>
    <row r="92" spans="1:13" s="705" customFormat="1" ht="12.75">
      <c r="A92" s="27"/>
      <c r="B92" s="93"/>
      <c r="C92" s="27"/>
      <c r="D92" s="27"/>
      <c r="E92" s="27"/>
      <c r="F92" s="27"/>
      <c r="G92" s="27"/>
      <c r="H92" s="125"/>
      <c r="I92" s="125"/>
      <c r="J92" s="125"/>
      <c r="K92" s="125"/>
      <c r="L92" s="125"/>
      <c r="M92" s="125"/>
    </row>
    <row r="93" spans="1:13" s="705" customFormat="1" ht="12.75">
      <c r="A93" s="27"/>
      <c r="B93" s="93"/>
      <c r="C93" s="27"/>
      <c r="D93" s="27"/>
      <c r="E93" s="27"/>
      <c r="F93" s="27"/>
      <c r="G93" s="27"/>
      <c r="H93" s="125"/>
      <c r="I93" s="125"/>
      <c r="J93" s="125"/>
      <c r="K93" s="125"/>
      <c r="L93" s="125"/>
      <c r="M93" s="125"/>
    </row>
    <row r="94" spans="1:13" s="705" customFormat="1" ht="12.75">
      <c r="A94" s="27"/>
      <c r="B94" s="93"/>
      <c r="C94" s="27"/>
      <c r="D94" s="27"/>
      <c r="E94" s="27"/>
      <c r="F94" s="27"/>
      <c r="G94" s="27"/>
      <c r="H94" s="125"/>
      <c r="I94" s="125"/>
      <c r="J94" s="125"/>
      <c r="K94" s="125"/>
      <c r="L94" s="125"/>
      <c r="M94" s="125"/>
    </row>
    <row r="95" spans="1:13" s="705" customFormat="1" ht="12.75">
      <c r="A95" s="27"/>
      <c r="B95" s="93"/>
      <c r="C95" s="27"/>
      <c r="D95" s="27"/>
      <c r="E95" s="27"/>
      <c r="F95" s="27"/>
      <c r="G95" s="27"/>
      <c r="H95" s="125"/>
      <c r="I95" s="125"/>
      <c r="J95" s="125"/>
      <c r="K95" s="125"/>
      <c r="L95" s="125"/>
      <c r="M95" s="125"/>
    </row>
    <row r="96" spans="1:13" s="705" customFormat="1" ht="12.75">
      <c r="A96" s="27"/>
      <c r="B96" s="93"/>
      <c r="C96" s="27"/>
      <c r="D96" s="27"/>
      <c r="E96" s="27"/>
      <c r="F96" s="27"/>
      <c r="G96" s="27"/>
      <c r="H96" s="125"/>
      <c r="I96" s="125"/>
      <c r="J96" s="125"/>
      <c r="K96" s="125"/>
      <c r="L96" s="125"/>
      <c r="M96" s="125"/>
    </row>
    <row r="97" spans="1:13" s="705" customFormat="1" ht="12.75">
      <c r="A97" s="27"/>
      <c r="B97" s="93"/>
      <c r="C97" s="27"/>
      <c r="D97" s="27"/>
      <c r="E97" s="27"/>
      <c r="F97" s="27"/>
      <c r="G97" s="27"/>
      <c r="H97" s="125"/>
      <c r="I97" s="125"/>
      <c r="J97" s="125"/>
      <c r="K97" s="125"/>
      <c r="L97" s="125"/>
      <c r="M97" s="125"/>
    </row>
    <row r="98" spans="1:13" s="705" customFormat="1" ht="12.75">
      <c r="A98" s="27"/>
      <c r="B98" s="93"/>
      <c r="C98" s="27"/>
      <c r="D98" s="27"/>
      <c r="E98" s="27"/>
      <c r="F98" s="27"/>
      <c r="G98" s="27"/>
      <c r="H98" s="125"/>
      <c r="I98" s="125"/>
      <c r="J98" s="125"/>
      <c r="K98" s="125"/>
      <c r="L98" s="125"/>
      <c r="M98" s="125"/>
    </row>
    <row r="99" spans="1:13" s="705" customFormat="1" ht="12.75">
      <c r="A99" s="27"/>
      <c r="B99" s="93"/>
      <c r="C99" s="27"/>
      <c r="D99" s="27"/>
      <c r="E99" s="27"/>
      <c r="F99" s="27"/>
      <c r="G99" s="27"/>
      <c r="H99" s="125"/>
      <c r="I99" s="125"/>
      <c r="J99" s="125"/>
      <c r="K99" s="125"/>
      <c r="L99" s="125"/>
      <c r="M99" s="125"/>
    </row>
    <row r="100" spans="1:13" s="705" customFormat="1" ht="12.75">
      <c r="A100" s="27"/>
      <c r="B100" s="93"/>
      <c r="C100" s="27"/>
      <c r="D100" s="27"/>
      <c r="E100" s="27"/>
      <c r="F100" s="27"/>
      <c r="G100" s="27"/>
      <c r="H100" s="125"/>
      <c r="I100" s="125"/>
      <c r="J100" s="125"/>
      <c r="K100" s="125"/>
      <c r="L100" s="125"/>
      <c r="M100" s="125"/>
    </row>
    <row r="101" spans="1:13" s="705" customFormat="1" ht="12.75">
      <c r="A101" s="27"/>
      <c r="B101" s="93"/>
      <c r="C101" s="27"/>
      <c r="D101" s="27"/>
      <c r="E101" s="27"/>
      <c r="F101" s="27"/>
      <c r="G101" s="27"/>
      <c r="H101" s="125"/>
      <c r="I101" s="125"/>
      <c r="J101" s="125"/>
      <c r="K101" s="125"/>
      <c r="L101" s="125"/>
      <c r="M101" s="125"/>
    </row>
    <row r="102" spans="1:13" s="705" customFormat="1" ht="12.75">
      <c r="A102" s="27"/>
      <c r="B102" s="93"/>
      <c r="C102" s="27"/>
      <c r="D102" s="27"/>
      <c r="E102" s="27"/>
      <c r="F102" s="27"/>
      <c r="G102" s="27"/>
      <c r="H102" s="125"/>
      <c r="I102" s="125"/>
      <c r="J102" s="125"/>
      <c r="K102" s="125"/>
      <c r="L102" s="125"/>
      <c r="M102" s="125"/>
    </row>
    <row r="103" spans="1:13" s="705" customFormat="1" ht="12.75">
      <c r="A103" s="27"/>
      <c r="B103" s="93"/>
      <c r="C103" s="27"/>
      <c r="D103" s="27"/>
      <c r="E103" s="27"/>
      <c r="F103" s="27"/>
      <c r="G103" s="27"/>
      <c r="H103" s="125"/>
      <c r="I103" s="125"/>
      <c r="J103" s="125"/>
      <c r="K103" s="125"/>
      <c r="L103" s="125"/>
      <c r="M103" s="125"/>
    </row>
    <row r="104" spans="1:13" s="705" customFormat="1" ht="12.75">
      <c r="A104" s="27"/>
      <c r="B104" s="93"/>
      <c r="C104" s="27"/>
      <c r="D104" s="27"/>
      <c r="E104" s="27"/>
      <c r="F104" s="27"/>
      <c r="G104" s="27"/>
      <c r="H104" s="125"/>
      <c r="I104" s="125"/>
      <c r="J104" s="125"/>
      <c r="K104" s="125"/>
      <c r="L104" s="125"/>
      <c r="M104" s="125"/>
    </row>
    <row r="105" spans="1:13" s="705" customFormat="1" ht="12.75">
      <c r="A105" s="27"/>
      <c r="B105" s="93"/>
      <c r="C105" s="27"/>
      <c r="D105" s="27"/>
      <c r="E105" s="27"/>
      <c r="F105" s="27"/>
      <c r="G105" s="27"/>
      <c r="H105" s="125"/>
      <c r="I105" s="125"/>
      <c r="J105" s="125"/>
      <c r="K105" s="125"/>
      <c r="L105" s="125"/>
      <c r="M105" s="125"/>
    </row>
    <row r="106" spans="1:13" s="705" customFormat="1" ht="12.75">
      <c r="A106" s="27"/>
      <c r="B106" s="93"/>
      <c r="C106" s="27"/>
      <c r="D106" s="27"/>
      <c r="E106" s="27"/>
      <c r="F106" s="27"/>
      <c r="G106" s="27"/>
      <c r="H106" s="125"/>
      <c r="I106" s="125"/>
      <c r="J106" s="125"/>
      <c r="K106" s="125"/>
      <c r="L106" s="125"/>
      <c r="M106" s="125"/>
    </row>
    <row r="107" spans="1:13" s="705" customFormat="1" ht="12.75">
      <c r="A107" s="27"/>
      <c r="B107" s="93"/>
      <c r="C107" s="27"/>
      <c r="D107" s="27"/>
      <c r="E107" s="27"/>
      <c r="F107" s="27"/>
      <c r="G107" s="27"/>
      <c r="H107" s="125"/>
      <c r="I107" s="125"/>
      <c r="J107" s="125"/>
      <c r="K107" s="125"/>
      <c r="L107" s="125"/>
      <c r="M107" s="125"/>
    </row>
    <row r="108" spans="1:13" s="705" customFormat="1" ht="12.75">
      <c r="A108" s="27"/>
      <c r="B108" s="93"/>
      <c r="C108" s="27"/>
      <c r="D108" s="27"/>
      <c r="E108" s="27"/>
      <c r="F108" s="27"/>
      <c r="G108" s="27"/>
      <c r="H108" s="125"/>
      <c r="I108" s="125"/>
      <c r="J108" s="125"/>
      <c r="K108" s="125"/>
      <c r="L108" s="125"/>
      <c r="M108" s="125"/>
    </row>
    <row r="109" spans="1:13" s="705" customFormat="1" ht="12.75">
      <c r="A109" s="27"/>
      <c r="B109" s="93"/>
      <c r="C109" s="27"/>
      <c r="D109" s="27"/>
      <c r="E109" s="27"/>
      <c r="F109" s="27"/>
      <c r="G109" s="27"/>
      <c r="H109" s="125"/>
      <c r="I109" s="125"/>
      <c r="J109" s="125"/>
      <c r="K109" s="125"/>
      <c r="L109" s="125"/>
      <c r="M109" s="125"/>
    </row>
    <row r="110" spans="1:13" s="705" customFormat="1" ht="12.75">
      <c r="A110" s="27"/>
      <c r="B110" s="93"/>
      <c r="C110" s="27"/>
      <c r="D110" s="27"/>
      <c r="E110" s="27"/>
      <c r="F110" s="27"/>
      <c r="G110" s="27"/>
      <c r="H110" s="125"/>
      <c r="I110" s="125"/>
      <c r="J110" s="125"/>
      <c r="K110" s="125"/>
      <c r="L110" s="125"/>
      <c r="M110" s="125"/>
    </row>
    <row r="111" spans="1:13" s="705" customFormat="1" ht="12.75">
      <c r="A111" s="27"/>
      <c r="B111" s="93"/>
      <c r="C111" s="27"/>
      <c r="D111" s="27"/>
      <c r="E111" s="27"/>
      <c r="F111" s="27"/>
      <c r="G111" s="27"/>
      <c r="H111" s="125"/>
      <c r="I111" s="125"/>
      <c r="J111" s="125"/>
      <c r="K111" s="125"/>
      <c r="L111" s="125"/>
      <c r="M111" s="125"/>
    </row>
    <row r="112" spans="1:13" s="705" customFormat="1" ht="12.75">
      <c r="A112" s="27"/>
      <c r="B112" s="93"/>
      <c r="C112" s="27"/>
      <c r="D112" s="27"/>
      <c r="E112" s="27"/>
      <c r="F112" s="27"/>
      <c r="G112" s="27"/>
      <c r="H112" s="125"/>
      <c r="I112" s="125"/>
      <c r="J112" s="125"/>
      <c r="K112" s="125"/>
      <c r="L112" s="125"/>
      <c r="M112" s="125"/>
    </row>
    <row r="113" spans="1:13" s="705" customFormat="1" ht="12.75">
      <c r="A113" s="27"/>
      <c r="B113" s="93"/>
      <c r="C113" s="27"/>
      <c r="D113" s="27"/>
      <c r="E113" s="27"/>
      <c r="F113" s="27"/>
      <c r="G113" s="27"/>
      <c r="H113" s="125"/>
      <c r="I113" s="125"/>
      <c r="J113" s="125"/>
      <c r="K113" s="125"/>
      <c r="L113" s="125"/>
      <c r="M113" s="125"/>
    </row>
    <row r="114" spans="1:13" s="705" customFormat="1" ht="12.75">
      <c r="A114" s="27"/>
      <c r="B114" s="93"/>
      <c r="C114" s="27"/>
      <c r="D114" s="27"/>
      <c r="E114" s="27"/>
      <c r="F114" s="27"/>
      <c r="G114" s="27"/>
      <c r="H114" s="125"/>
      <c r="I114" s="125"/>
      <c r="J114" s="125"/>
      <c r="K114" s="125"/>
      <c r="L114" s="125"/>
      <c r="M114" s="125"/>
    </row>
    <row r="115" spans="8:13" ht="12.75">
      <c r="H115" s="125"/>
      <c r="I115" s="125"/>
      <c r="J115" s="125"/>
      <c r="K115" s="125"/>
      <c r="L115" s="125"/>
      <c r="M115" s="125"/>
    </row>
    <row r="116" spans="8:13" ht="12.75">
      <c r="H116" s="125"/>
      <c r="I116" s="125"/>
      <c r="J116" s="125"/>
      <c r="K116" s="125"/>
      <c r="L116" s="125"/>
      <c r="M116" s="125"/>
    </row>
    <row r="117" spans="8:13" ht="12.75">
      <c r="H117" s="125"/>
      <c r="I117" s="125"/>
      <c r="J117" s="125"/>
      <c r="K117" s="125"/>
      <c r="L117" s="125"/>
      <c r="M117" s="125"/>
    </row>
    <row r="118" spans="8:13" ht="12.75">
      <c r="H118" s="125"/>
      <c r="I118" s="125"/>
      <c r="J118" s="125"/>
      <c r="K118" s="125"/>
      <c r="L118" s="125"/>
      <c r="M118" s="125"/>
    </row>
    <row r="119" spans="8:13" ht="12.75">
      <c r="H119" s="125"/>
      <c r="I119" s="125"/>
      <c r="J119" s="125"/>
      <c r="K119" s="125"/>
      <c r="L119" s="125"/>
      <c r="M119" s="125"/>
    </row>
    <row r="120" spans="8:13" ht="12.75">
      <c r="H120" s="125"/>
      <c r="I120" s="125"/>
      <c r="J120" s="125"/>
      <c r="K120" s="125"/>
      <c r="L120" s="125"/>
      <c r="M120" s="125"/>
    </row>
    <row r="121" spans="8:13" ht="12.75">
      <c r="H121" s="125"/>
      <c r="I121" s="125"/>
      <c r="J121" s="125"/>
      <c r="K121" s="125"/>
      <c r="L121" s="125"/>
      <c r="M121" s="125"/>
    </row>
    <row r="122" spans="8:13" ht="12.75">
      <c r="H122" s="125"/>
      <c r="I122" s="125"/>
      <c r="J122" s="125"/>
      <c r="K122" s="125"/>
      <c r="L122" s="125"/>
      <c r="M122" s="125"/>
    </row>
    <row r="123" spans="8:13" ht="12.75">
      <c r="H123" s="125"/>
      <c r="I123" s="125"/>
      <c r="J123" s="125"/>
      <c r="K123" s="125"/>
      <c r="L123" s="125"/>
      <c r="M123" s="125"/>
    </row>
    <row r="124" spans="8:13" ht="12.75">
      <c r="H124" s="125"/>
      <c r="I124" s="125"/>
      <c r="J124" s="125"/>
      <c r="K124" s="125"/>
      <c r="L124" s="125"/>
      <c r="M124" s="125"/>
    </row>
    <row r="125" spans="8:13" ht="12.75">
      <c r="H125" s="125"/>
      <c r="I125" s="125"/>
      <c r="J125" s="125"/>
      <c r="K125" s="125"/>
      <c r="L125" s="125"/>
      <c r="M125" s="125"/>
    </row>
    <row r="126" spans="8:13" ht="12.75">
      <c r="H126" s="125"/>
      <c r="I126" s="125"/>
      <c r="J126" s="125"/>
      <c r="K126" s="125"/>
      <c r="L126" s="125"/>
      <c r="M126" s="125"/>
    </row>
    <row r="127" spans="8:13" ht="12.75">
      <c r="H127" s="125"/>
      <c r="I127" s="125"/>
      <c r="J127" s="125"/>
      <c r="K127" s="125"/>
      <c r="L127" s="125"/>
      <c r="M127" s="125"/>
    </row>
    <row r="128" spans="8:13" ht="12.75">
      <c r="H128" s="125"/>
      <c r="I128" s="125"/>
      <c r="J128" s="125"/>
      <c r="K128" s="125"/>
      <c r="L128" s="125"/>
      <c r="M128" s="125"/>
    </row>
    <row r="129" spans="8:13" ht="12.75">
      <c r="H129" s="125"/>
      <c r="I129" s="125"/>
      <c r="J129" s="125"/>
      <c r="K129" s="125"/>
      <c r="L129" s="125"/>
      <c r="M129" s="125"/>
    </row>
    <row r="130" spans="8:13" ht="12.75">
      <c r="H130" s="125"/>
      <c r="I130" s="125"/>
      <c r="J130" s="125"/>
      <c r="K130" s="125"/>
      <c r="L130" s="125"/>
      <c r="M130" s="125"/>
    </row>
    <row r="131" spans="8:13" ht="12.75">
      <c r="H131" s="125"/>
      <c r="I131" s="125"/>
      <c r="J131" s="125"/>
      <c r="K131" s="125"/>
      <c r="L131" s="125"/>
      <c r="M131" s="125"/>
    </row>
    <row r="132" spans="8:13" ht="12.75">
      <c r="H132" s="125"/>
      <c r="I132" s="125"/>
      <c r="J132" s="125"/>
      <c r="K132" s="125"/>
      <c r="L132" s="125"/>
      <c r="M132" s="125"/>
    </row>
    <row r="133" spans="8:13" ht="12.75">
      <c r="H133" s="125"/>
      <c r="I133" s="125"/>
      <c r="J133" s="125"/>
      <c r="K133" s="125"/>
      <c r="L133" s="125"/>
      <c r="M133" s="125"/>
    </row>
    <row r="134" spans="8:13" ht="12.75">
      <c r="H134" s="125"/>
      <c r="I134" s="125"/>
      <c r="J134" s="125"/>
      <c r="K134" s="125"/>
      <c r="L134" s="125"/>
      <c r="M134" s="125"/>
    </row>
    <row r="135" spans="8:13" ht="12.75">
      <c r="H135" s="125"/>
      <c r="I135" s="125"/>
      <c r="J135" s="125"/>
      <c r="K135" s="125"/>
      <c r="L135" s="125"/>
      <c r="M135" s="125"/>
    </row>
    <row r="136" spans="8:13" ht="12.75">
      <c r="H136" s="125"/>
      <c r="I136" s="125"/>
      <c r="J136" s="125"/>
      <c r="K136" s="125"/>
      <c r="L136" s="125"/>
      <c r="M136" s="125"/>
    </row>
    <row r="137" spans="8:13" ht="12.75">
      <c r="H137" s="125"/>
      <c r="I137" s="125"/>
      <c r="J137" s="125"/>
      <c r="K137" s="125"/>
      <c r="L137" s="125"/>
      <c r="M137" s="125"/>
    </row>
    <row r="138" spans="8:13" ht="12.75">
      <c r="H138" s="125"/>
      <c r="I138" s="125"/>
      <c r="J138" s="125"/>
      <c r="K138" s="125"/>
      <c r="L138" s="125"/>
      <c r="M138" s="125"/>
    </row>
    <row r="139" spans="8:13" ht="12.75">
      <c r="H139" s="125"/>
      <c r="I139" s="125"/>
      <c r="J139" s="125"/>
      <c r="K139" s="125"/>
      <c r="L139" s="125"/>
      <c r="M139" s="125"/>
    </row>
    <row r="140" spans="8:13" ht="12.75">
      <c r="H140" s="125"/>
      <c r="I140" s="125"/>
      <c r="J140" s="125"/>
      <c r="K140" s="125"/>
      <c r="L140" s="125"/>
      <c r="M140" s="125"/>
    </row>
    <row r="141" spans="8:13" ht="12.75">
      <c r="H141" s="125"/>
      <c r="I141" s="125"/>
      <c r="J141" s="125"/>
      <c r="K141" s="125"/>
      <c r="L141" s="125"/>
      <c r="M141" s="125"/>
    </row>
    <row r="142" spans="8:13" ht="12.75">
      <c r="H142" s="125"/>
      <c r="I142" s="125"/>
      <c r="J142" s="125"/>
      <c r="K142" s="125"/>
      <c r="L142" s="125"/>
      <c r="M142" s="125"/>
    </row>
    <row r="143" spans="8:13" ht="12.75">
      <c r="H143" s="125"/>
      <c r="I143" s="125"/>
      <c r="J143" s="125"/>
      <c r="K143" s="125"/>
      <c r="L143" s="125"/>
      <c r="M143" s="125"/>
    </row>
    <row r="144" spans="8:13" ht="12.75">
      <c r="H144" s="125"/>
      <c r="I144" s="125"/>
      <c r="J144" s="125"/>
      <c r="K144" s="125"/>
      <c r="L144" s="125"/>
      <c r="M144" s="125"/>
    </row>
    <row r="145" spans="8:13" ht="12.75">
      <c r="H145" s="125"/>
      <c r="I145" s="125"/>
      <c r="J145" s="125"/>
      <c r="K145" s="125"/>
      <c r="L145" s="125"/>
      <c r="M145" s="125"/>
    </row>
    <row r="146" spans="8:13" ht="12.75">
      <c r="H146" s="125"/>
      <c r="I146" s="125"/>
      <c r="J146" s="125"/>
      <c r="K146" s="125"/>
      <c r="L146" s="125"/>
      <c r="M146" s="125"/>
    </row>
    <row r="147" spans="8:13" ht="12.75">
      <c r="H147" s="125"/>
      <c r="I147" s="125"/>
      <c r="J147" s="125"/>
      <c r="K147" s="125"/>
      <c r="L147" s="125"/>
      <c r="M147" s="125"/>
    </row>
    <row r="148" spans="8:13" ht="12.75">
      <c r="H148" s="125"/>
      <c r="I148" s="125"/>
      <c r="J148" s="125"/>
      <c r="K148" s="125"/>
      <c r="L148" s="125"/>
      <c r="M148" s="125"/>
    </row>
    <row r="149" spans="8:13" ht="12.75">
      <c r="H149" s="125"/>
      <c r="I149" s="125"/>
      <c r="J149" s="125"/>
      <c r="K149" s="125"/>
      <c r="L149" s="125"/>
      <c r="M149" s="125"/>
    </row>
    <row r="150" spans="8:13" ht="12.75">
      <c r="H150" s="125"/>
      <c r="I150" s="125"/>
      <c r="J150" s="125"/>
      <c r="K150" s="125"/>
      <c r="L150" s="125"/>
      <c r="M150" s="125"/>
    </row>
    <row r="151" spans="8:13" ht="12.75">
      <c r="H151" s="125"/>
      <c r="I151" s="125"/>
      <c r="J151" s="125"/>
      <c r="K151" s="125"/>
      <c r="L151" s="125"/>
      <c r="M151" s="125"/>
    </row>
    <row r="152" spans="8:13" ht="12.75">
      <c r="H152" s="125"/>
      <c r="I152" s="125"/>
      <c r="J152" s="125"/>
      <c r="K152" s="125"/>
      <c r="L152" s="125"/>
      <c r="M152" s="125"/>
    </row>
    <row r="153" spans="8:13" ht="12.75">
      <c r="H153" s="125"/>
      <c r="I153" s="125"/>
      <c r="J153" s="125"/>
      <c r="K153" s="125"/>
      <c r="L153" s="125"/>
      <c r="M153" s="125"/>
    </row>
    <row r="154" spans="8:13" ht="12.75">
      <c r="H154" s="125"/>
      <c r="I154" s="125"/>
      <c r="J154" s="125"/>
      <c r="K154" s="125"/>
      <c r="L154" s="125"/>
      <c r="M154" s="125"/>
    </row>
    <row r="155" spans="8:13" ht="12.75">
      <c r="H155" s="125"/>
      <c r="I155" s="125"/>
      <c r="J155" s="125"/>
      <c r="K155" s="125"/>
      <c r="L155" s="125"/>
      <c r="M155" s="125"/>
    </row>
    <row r="156" spans="8:13" ht="12.75">
      <c r="H156" s="125"/>
      <c r="I156" s="125"/>
      <c r="J156" s="125"/>
      <c r="K156" s="125"/>
      <c r="L156" s="125"/>
      <c r="M156" s="125"/>
    </row>
    <row r="157" spans="8:13" ht="12.75">
      <c r="H157" s="125"/>
      <c r="I157" s="125"/>
      <c r="J157" s="125"/>
      <c r="K157" s="125"/>
      <c r="L157" s="125"/>
      <c r="M157" s="125"/>
    </row>
    <row r="158" spans="8:13" ht="12.75">
      <c r="H158" s="125"/>
      <c r="I158" s="125"/>
      <c r="J158" s="125"/>
      <c r="K158" s="125"/>
      <c r="L158" s="125"/>
      <c r="M158" s="125"/>
    </row>
    <row r="159" spans="8:13" ht="12.75">
      <c r="H159" s="125"/>
      <c r="I159" s="125"/>
      <c r="J159" s="125"/>
      <c r="K159" s="125"/>
      <c r="L159" s="125"/>
      <c r="M159" s="125"/>
    </row>
    <row r="160" spans="8:13" ht="12.75">
      <c r="H160" s="125"/>
      <c r="I160" s="125"/>
      <c r="J160" s="125"/>
      <c r="K160" s="125"/>
      <c r="L160" s="125"/>
      <c r="M160" s="125"/>
    </row>
    <row r="161" spans="8:13" ht="12.75">
      <c r="H161" s="125"/>
      <c r="I161" s="125"/>
      <c r="J161" s="125"/>
      <c r="K161" s="125"/>
      <c r="L161" s="125"/>
      <c r="M161" s="125"/>
    </row>
    <row r="162" spans="8:13" ht="12.75">
      <c r="H162" s="125"/>
      <c r="I162" s="125"/>
      <c r="J162" s="125"/>
      <c r="K162" s="125"/>
      <c r="L162" s="125"/>
      <c r="M162" s="125"/>
    </row>
    <row r="163" spans="8:13" ht="12.75">
      <c r="H163" s="125"/>
      <c r="I163" s="125"/>
      <c r="J163" s="125"/>
      <c r="K163" s="125"/>
      <c r="L163" s="125"/>
      <c r="M163" s="125"/>
    </row>
    <row r="164" spans="8:13" ht="12.75">
      <c r="H164" s="125"/>
      <c r="I164" s="125"/>
      <c r="J164" s="125"/>
      <c r="K164" s="125"/>
      <c r="L164" s="125"/>
      <c r="M164" s="125"/>
    </row>
    <row r="165" spans="8:13" ht="12.75">
      <c r="H165" s="125"/>
      <c r="I165" s="125"/>
      <c r="J165" s="125"/>
      <c r="K165" s="125"/>
      <c r="L165" s="125"/>
      <c r="M165" s="125"/>
    </row>
    <row r="166" spans="8:13" ht="12.75">
      <c r="H166" s="125"/>
      <c r="I166" s="125"/>
      <c r="J166" s="125"/>
      <c r="K166" s="125"/>
      <c r="L166" s="125"/>
      <c r="M166" s="125"/>
    </row>
    <row r="167" spans="8:13" ht="12.75">
      <c r="H167" s="125"/>
      <c r="I167" s="125"/>
      <c r="J167" s="125"/>
      <c r="K167" s="125"/>
      <c r="L167" s="125"/>
      <c r="M167" s="125"/>
    </row>
    <row r="168" spans="8:13" ht="12.75">
      <c r="H168" s="125"/>
      <c r="I168" s="125"/>
      <c r="J168" s="125"/>
      <c r="K168" s="125"/>
      <c r="L168" s="125"/>
      <c r="M168" s="125"/>
    </row>
    <row r="169" spans="8:13" ht="12.75">
      <c r="H169" s="125"/>
      <c r="I169" s="125"/>
      <c r="J169" s="125"/>
      <c r="K169" s="125"/>
      <c r="L169" s="125"/>
      <c r="M169" s="125"/>
    </row>
    <row r="170" spans="8:13" ht="12.75">
      <c r="H170" s="125"/>
      <c r="I170" s="125"/>
      <c r="J170" s="125"/>
      <c r="K170" s="125"/>
      <c r="L170" s="125"/>
      <c r="M170" s="125"/>
    </row>
    <row r="171" spans="8:13" ht="12.75">
      <c r="H171" s="125"/>
      <c r="I171" s="125"/>
      <c r="J171" s="125"/>
      <c r="K171" s="125"/>
      <c r="L171" s="125"/>
      <c r="M171" s="125"/>
    </row>
    <row r="172" spans="8:13" ht="12.75">
      <c r="H172" s="125"/>
      <c r="I172" s="125"/>
      <c r="J172" s="125"/>
      <c r="K172" s="125"/>
      <c r="L172" s="125"/>
      <c r="M172" s="125"/>
    </row>
    <row r="173" spans="8:13" ht="12.75">
      <c r="H173" s="125"/>
      <c r="I173" s="125"/>
      <c r="J173" s="125"/>
      <c r="K173" s="125"/>
      <c r="L173" s="125"/>
      <c r="M173" s="125"/>
    </row>
    <row r="174" spans="8:13" ht="12.75">
      <c r="H174" s="125"/>
      <c r="I174" s="125"/>
      <c r="J174" s="125"/>
      <c r="K174" s="125"/>
      <c r="L174" s="125"/>
      <c r="M174" s="125"/>
    </row>
    <row r="175" spans="8:13" ht="12.75">
      <c r="H175" s="125"/>
      <c r="I175" s="125"/>
      <c r="J175" s="125"/>
      <c r="K175" s="125"/>
      <c r="L175" s="125"/>
      <c r="M175" s="125"/>
    </row>
    <row r="176" spans="8:13" ht="12.75">
      <c r="H176" s="125"/>
      <c r="I176" s="125"/>
      <c r="J176" s="125"/>
      <c r="K176" s="125"/>
      <c r="L176" s="125"/>
      <c r="M176" s="125"/>
    </row>
    <row r="177" spans="8:13" ht="12.75">
      <c r="H177" s="125"/>
      <c r="I177" s="125"/>
      <c r="J177" s="125"/>
      <c r="K177" s="125"/>
      <c r="L177" s="125"/>
      <c r="M177" s="125"/>
    </row>
    <row r="178" spans="8:13" ht="12.75">
      <c r="H178" s="125"/>
      <c r="I178" s="125"/>
      <c r="J178" s="125"/>
      <c r="K178" s="125"/>
      <c r="L178" s="125"/>
      <c r="M178" s="125"/>
    </row>
    <row r="179" spans="8:13" ht="12.75">
      <c r="H179" s="125"/>
      <c r="I179" s="125"/>
      <c r="J179" s="125"/>
      <c r="K179" s="125"/>
      <c r="L179" s="125"/>
      <c r="M179" s="125"/>
    </row>
    <row r="180" spans="8:13" ht="12.75">
      <c r="H180" s="125"/>
      <c r="I180" s="125"/>
      <c r="J180" s="125"/>
      <c r="K180" s="125"/>
      <c r="L180" s="125"/>
      <c r="M180" s="125"/>
    </row>
    <row r="181" spans="8:13" ht="12.75">
      <c r="H181" s="125"/>
      <c r="I181" s="125"/>
      <c r="J181" s="125"/>
      <c r="K181" s="125"/>
      <c r="L181" s="125"/>
      <c r="M181" s="125"/>
    </row>
    <row r="182" spans="8:13" ht="12.75">
      <c r="H182" s="125"/>
      <c r="I182" s="125"/>
      <c r="J182" s="125"/>
      <c r="K182" s="125"/>
      <c r="L182" s="125"/>
      <c r="M182" s="125"/>
    </row>
    <row r="183" spans="8:13" ht="12.75">
      <c r="H183" s="125"/>
      <c r="I183" s="125"/>
      <c r="J183" s="125"/>
      <c r="K183" s="125"/>
      <c r="L183" s="125"/>
      <c r="M183" s="125"/>
    </row>
    <row r="184" spans="8:13" ht="12.75">
      <c r="H184" s="125"/>
      <c r="I184" s="125"/>
      <c r="J184" s="125"/>
      <c r="K184" s="125"/>
      <c r="L184" s="125"/>
      <c r="M184" s="125"/>
    </row>
    <row r="185" spans="8:13" ht="12.75">
      <c r="H185" s="125"/>
      <c r="I185" s="125"/>
      <c r="J185" s="125"/>
      <c r="K185" s="125"/>
      <c r="L185" s="125"/>
      <c r="M185" s="125"/>
    </row>
    <row r="186" spans="8:13" ht="12.75">
      <c r="H186" s="125"/>
      <c r="I186" s="125"/>
      <c r="J186" s="125"/>
      <c r="K186" s="125"/>
      <c r="L186" s="125"/>
      <c r="M186" s="125"/>
    </row>
    <row r="187" spans="8:13" ht="12.75">
      <c r="H187" s="125"/>
      <c r="I187" s="125"/>
      <c r="J187" s="125"/>
      <c r="K187" s="125"/>
      <c r="L187" s="125"/>
      <c r="M187" s="125"/>
    </row>
    <row r="188" spans="8:13" ht="12.75">
      <c r="H188" s="125"/>
      <c r="I188" s="125"/>
      <c r="J188" s="125"/>
      <c r="K188" s="125"/>
      <c r="L188" s="125"/>
      <c r="M188" s="125"/>
    </row>
    <row r="189" spans="8:13" ht="12.75">
      <c r="H189" s="125"/>
      <c r="I189" s="125"/>
      <c r="J189" s="125"/>
      <c r="K189" s="125"/>
      <c r="L189" s="125"/>
      <c r="M189" s="125"/>
    </row>
    <row r="190" spans="8:13" ht="12.75">
      <c r="H190" s="125"/>
      <c r="I190" s="125"/>
      <c r="J190" s="125"/>
      <c r="K190" s="125"/>
      <c r="L190" s="125"/>
      <c r="M190" s="125"/>
    </row>
    <row r="191" spans="8:13" ht="12.75">
      <c r="H191" s="125"/>
      <c r="I191" s="125"/>
      <c r="J191" s="125"/>
      <c r="K191" s="125"/>
      <c r="L191" s="125"/>
      <c r="M191" s="125"/>
    </row>
    <row r="192" spans="8:13" ht="12.75">
      <c r="H192" s="125"/>
      <c r="I192" s="125"/>
      <c r="J192" s="125"/>
      <c r="K192" s="125"/>
      <c r="L192" s="125"/>
      <c r="M192" s="125"/>
    </row>
    <row r="193" spans="8:13" ht="12.75">
      <c r="H193" s="125"/>
      <c r="I193" s="125"/>
      <c r="J193" s="125"/>
      <c r="K193" s="125"/>
      <c r="L193" s="125"/>
      <c r="M193" s="125"/>
    </row>
    <row r="194" spans="8:13" ht="12.75">
      <c r="H194" s="125"/>
      <c r="I194" s="125"/>
      <c r="J194" s="125"/>
      <c r="K194" s="125"/>
      <c r="L194" s="125"/>
      <c r="M194" s="125"/>
    </row>
    <row r="195" spans="8:13" ht="12.75">
      <c r="H195" s="125"/>
      <c r="I195" s="125"/>
      <c r="J195" s="125"/>
      <c r="K195" s="125"/>
      <c r="L195" s="125"/>
      <c r="M195" s="125"/>
    </row>
    <row r="196" spans="8:13" ht="12.75">
      <c r="H196" s="125"/>
      <c r="I196" s="125"/>
      <c r="J196" s="125"/>
      <c r="K196" s="125"/>
      <c r="L196" s="125"/>
      <c r="M196" s="125"/>
    </row>
    <row r="197" spans="8:13" ht="12.75">
      <c r="H197" s="125"/>
      <c r="I197" s="125"/>
      <c r="J197" s="125"/>
      <c r="K197" s="125"/>
      <c r="L197" s="125"/>
      <c r="M197" s="125"/>
    </row>
    <row r="198" spans="8:13" ht="12.75">
      <c r="H198" s="125"/>
      <c r="I198" s="125"/>
      <c r="J198" s="125"/>
      <c r="K198" s="125"/>
      <c r="L198" s="125"/>
      <c r="M198" s="125"/>
    </row>
    <row r="199" spans="8:13" ht="12.75">
      <c r="H199" s="125"/>
      <c r="I199" s="125"/>
      <c r="J199" s="125"/>
      <c r="K199" s="125"/>
      <c r="L199" s="125"/>
      <c r="M199" s="125"/>
    </row>
    <row r="200" spans="8:13" ht="12.75">
      <c r="H200" s="125"/>
      <c r="I200" s="125"/>
      <c r="J200" s="125"/>
      <c r="K200" s="125"/>
      <c r="L200" s="125"/>
      <c r="M200" s="125"/>
    </row>
    <row r="201" spans="8:13" ht="12.75">
      <c r="H201" s="125"/>
      <c r="I201" s="125"/>
      <c r="J201" s="125"/>
      <c r="K201" s="125"/>
      <c r="L201" s="125"/>
      <c r="M201" s="125"/>
    </row>
    <row r="202" spans="8:13" ht="12.75">
      <c r="H202" s="125"/>
      <c r="I202" s="125"/>
      <c r="J202" s="125"/>
      <c r="K202" s="125"/>
      <c r="L202" s="125"/>
      <c r="M202" s="125"/>
    </row>
    <row r="203" spans="8:13" ht="12.75">
      <c r="H203" s="125"/>
      <c r="I203" s="125"/>
      <c r="J203" s="125"/>
      <c r="K203" s="125"/>
      <c r="L203" s="125"/>
      <c r="M203" s="125"/>
    </row>
    <row r="204" spans="8:13" ht="12.75">
      <c r="H204" s="125"/>
      <c r="I204" s="125"/>
      <c r="J204" s="125"/>
      <c r="K204" s="125"/>
      <c r="L204" s="125"/>
      <c r="M204" s="125"/>
    </row>
    <row r="205" spans="8:13" ht="12.75">
      <c r="H205" s="125"/>
      <c r="I205" s="125"/>
      <c r="J205" s="125"/>
      <c r="K205" s="125"/>
      <c r="L205" s="125"/>
      <c r="M205" s="125"/>
    </row>
    <row r="206" spans="8:13" ht="12.75">
      <c r="H206" s="125"/>
      <c r="I206" s="125"/>
      <c r="J206" s="125"/>
      <c r="K206" s="125"/>
      <c r="L206" s="125"/>
      <c r="M206" s="125"/>
    </row>
    <row r="207" spans="8:13" ht="12.75">
      <c r="H207" s="125"/>
      <c r="I207" s="125"/>
      <c r="J207" s="125"/>
      <c r="K207" s="125"/>
      <c r="L207" s="125"/>
      <c r="M207" s="125"/>
    </row>
    <row r="208" spans="8:13" ht="12.75">
      <c r="H208" s="125"/>
      <c r="I208" s="125"/>
      <c r="J208" s="125"/>
      <c r="K208" s="125"/>
      <c r="L208" s="125"/>
      <c r="M208" s="125"/>
    </row>
    <row r="209" spans="8:13" ht="12.75">
      <c r="H209" s="125"/>
      <c r="I209" s="125"/>
      <c r="J209" s="125"/>
      <c r="K209" s="125"/>
      <c r="L209" s="125"/>
      <c r="M209" s="125"/>
    </row>
    <row r="210" spans="8:13" ht="12.75">
      <c r="H210" s="125"/>
      <c r="I210" s="125"/>
      <c r="J210" s="125"/>
      <c r="K210" s="125"/>
      <c r="L210" s="125"/>
      <c r="M210" s="125"/>
    </row>
    <row r="211" spans="8:13" ht="12.75">
      <c r="H211" s="125"/>
      <c r="I211" s="125"/>
      <c r="J211" s="125"/>
      <c r="K211" s="125"/>
      <c r="L211" s="125"/>
      <c r="M211" s="125"/>
    </row>
    <row r="212" spans="8:13" ht="12.75">
      <c r="H212" s="125"/>
      <c r="I212" s="125"/>
      <c r="J212" s="125"/>
      <c r="K212" s="125"/>
      <c r="L212" s="125"/>
      <c r="M212" s="125"/>
    </row>
    <row r="213" spans="8:13" ht="12.75">
      <c r="H213" s="125"/>
      <c r="I213" s="125"/>
      <c r="J213" s="125"/>
      <c r="K213" s="125"/>
      <c r="L213" s="125"/>
      <c r="M213" s="125"/>
    </row>
    <row r="214" spans="8:13" ht="12.75">
      <c r="H214" s="125"/>
      <c r="I214" s="125"/>
      <c r="J214" s="125"/>
      <c r="K214" s="125"/>
      <c r="L214" s="125"/>
      <c r="M214" s="125"/>
    </row>
    <row r="215" spans="8:13" ht="12.75">
      <c r="H215" s="125"/>
      <c r="I215" s="125"/>
      <c r="J215" s="125"/>
      <c r="K215" s="125"/>
      <c r="L215" s="125"/>
      <c r="M215" s="125"/>
    </row>
    <row r="216" spans="8:13" ht="12.75">
      <c r="H216" s="125"/>
      <c r="I216" s="125"/>
      <c r="J216" s="125"/>
      <c r="K216" s="125"/>
      <c r="L216" s="125"/>
      <c r="M216" s="125"/>
    </row>
    <row r="217" spans="8:13" ht="12.75">
      <c r="H217" s="125"/>
      <c r="I217" s="125"/>
      <c r="J217" s="125"/>
      <c r="K217" s="125"/>
      <c r="L217" s="125"/>
      <c r="M217" s="125"/>
    </row>
    <row r="218" spans="8:13" ht="12.75">
      <c r="H218" s="125"/>
      <c r="I218" s="125"/>
      <c r="J218" s="125"/>
      <c r="K218" s="125"/>
      <c r="L218" s="125"/>
      <c r="M218" s="125"/>
    </row>
    <row r="219" spans="8:13" ht="12.75">
      <c r="H219" s="125"/>
      <c r="I219" s="125"/>
      <c r="J219" s="125"/>
      <c r="K219" s="125"/>
      <c r="L219" s="125"/>
      <c r="M219" s="125"/>
    </row>
    <row r="220" spans="8:13" ht="12.75">
      <c r="H220" s="125"/>
      <c r="I220" s="125"/>
      <c r="J220" s="125"/>
      <c r="K220" s="125"/>
      <c r="L220" s="125"/>
      <c r="M220" s="125"/>
    </row>
    <row r="221" spans="8:13" ht="12.75">
      <c r="H221" s="125"/>
      <c r="I221" s="125"/>
      <c r="J221" s="125"/>
      <c r="K221" s="125"/>
      <c r="L221" s="125"/>
      <c r="M221" s="125"/>
    </row>
    <row r="222" spans="8:13" ht="12.75">
      <c r="H222" s="125"/>
      <c r="I222" s="125"/>
      <c r="J222" s="125"/>
      <c r="K222" s="125"/>
      <c r="L222" s="125"/>
      <c r="M222" s="125"/>
    </row>
    <row r="223" spans="8:13" ht="12.75">
      <c r="H223" s="125"/>
      <c r="I223" s="125"/>
      <c r="J223" s="125"/>
      <c r="K223" s="125"/>
      <c r="L223" s="125"/>
      <c r="M223" s="125"/>
    </row>
    <row r="224" spans="8:13" ht="12.75">
      <c r="H224" s="125"/>
      <c r="I224" s="125"/>
      <c r="J224" s="125"/>
      <c r="K224" s="125"/>
      <c r="L224" s="125"/>
      <c r="M224" s="125"/>
    </row>
    <row r="225" spans="8:13" ht="12.75">
      <c r="H225" s="125"/>
      <c r="I225" s="125"/>
      <c r="J225" s="125"/>
      <c r="K225" s="125"/>
      <c r="L225" s="125"/>
      <c r="M225" s="125"/>
    </row>
    <row r="226" spans="8:13" ht="12.75">
      <c r="H226" s="125"/>
      <c r="I226" s="125"/>
      <c r="J226" s="125"/>
      <c r="K226" s="125"/>
      <c r="L226" s="125"/>
      <c r="M226" s="125"/>
    </row>
    <row r="227" spans="8:13" ht="12.75">
      <c r="H227" s="125"/>
      <c r="I227" s="125"/>
      <c r="J227" s="125"/>
      <c r="K227" s="125"/>
      <c r="L227" s="125"/>
      <c r="M227" s="125"/>
    </row>
    <row r="228" spans="8:13" ht="12.75">
      <c r="H228" s="125"/>
      <c r="I228" s="125"/>
      <c r="J228" s="125"/>
      <c r="K228" s="125"/>
      <c r="L228" s="125"/>
      <c r="M228" s="125"/>
    </row>
    <row r="229" spans="8:13" ht="12.75">
      <c r="H229" s="125"/>
      <c r="I229" s="125"/>
      <c r="J229" s="125"/>
      <c r="K229" s="125"/>
      <c r="L229" s="125"/>
      <c r="M229" s="125"/>
    </row>
    <row r="230" spans="8:13" ht="12.75">
      <c r="H230" s="125"/>
      <c r="I230" s="125"/>
      <c r="J230" s="125"/>
      <c r="K230" s="125"/>
      <c r="L230" s="125"/>
      <c r="M230" s="125"/>
    </row>
    <row r="231" spans="8:13" ht="12.75">
      <c r="H231" s="125"/>
      <c r="I231" s="125"/>
      <c r="J231" s="125"/>
      <c r="K231" s="125"/>
      <c r="L231" s="125"/>
      <c r="M231" s="125"/>
    </row>
    <row r="232" spans="8:13" ht="12.75">
      <c r="H232" s="125"/>
      <c r="I232" s="125"/>
      <c r="J232" s="125"/>
      <c r="K232" s="125"/>
      <c r="L232" s="125"/>
      <c r="M232" s="125"/>
    </row>
    <row r="233" spans="8:13" ht="12.75">
      <c r="H233" s="125"/>
      <c r="I233" s="125"/>
      <c r="J233" s="125"/>
      <c r="K233" s="125"/>
      <c r="L233" s="125"/>
      <c r="M233" s="125"/>
    </row>
    <row r="234" spans="8:13" ht="12.75">
      <c r="H234" s="125"/>
      <c r="I234" s="125"/>
      <c r="J234" s="125"/>
      <c r="K234" s="125"/>
      <c r="L234" s="125"/>
      <c r="M234" s="125"/>
    </row>
    <row r="235" spans="8:13" ht="12.75">
      <c r="H235" s="125"/>
      <c r="I235" s="125"/>
      <c r="J235" s="125"/>
      <c r="K235" s="125"/>
      <c r="L235" s="125"/>
      <c r="M235" s="125"/>
    </row>
    <row r="236" spans="8:13" ht="12.75">
      <c r="H236" s="125"/>
      <c r="I236" s="125"/>
      <c r="J236" s="125"/>
      <c r="K236" s="125"/>
      <c r="L236" s="125"/>
      <c r="M236" s="125"/>
    </row>
    <row r="237" spans="8:13" ht="12.75">
      <c r="H237" s="125"/>
      <c r="I237" s="125"/>
      <c r="J237" s="125"/>
      <c r="K237" s="125"/>
      <c r="L237" s="125"/>
      <c r="M237" s="125"/>
    </row>
    <row r="238" spans="8:13" ht="12.75">
      <c r="H238" s="125"/>
      <c r="I238" s="125"/>
      <c r="J238" s="125"/>
      <c r="K238" s="125"/>
      <c r="L238" s="125"/>
      <c r="M238" s="125"/>
    </row>
    <row r="239" spans="8:13" ht="12.75">
      <c r="H239" s="125"/>
      <c r="I239" s="125"/>
      <c r="J239" s="125"/>
      <c r="K239" s="125"/>
      <c r="L239" s="125"/>
      <c r="M239" s="125"/>
    </row>
    <row r="240" spans="8:13" ht="12.75">
      <c r="H240" s="125"/>
      <c r="I240" s="125"/>
      <c r="J240" s="125"/>
      <c r="K240" s="125"/>
      <c r="L240" s="125"/>
      <c r="M240" s="125"/>
    </row>
    <row r="241" spans="8:13" ht="12.75">
      <c r="H241" s="125"/>
      <c r="I241" s="125"/>
      <c r="J241" s="125"/>
      <c r="K241" s="125"/>
      <c r="L241" s="125"/>
      <c r="M241" s="125"/>
    </row>
    <row r="242" spans="8:13" ht="12.75">
      <c r="H242" s="125"/>
      <c r="I242" s="125"/>
      <c r="J242" s="125"/>
      <c r="K242" s="125"/>
      <c r="L242" s="125"/>
      <c r="M242" s="125"/>
    </row>
    <row r="243" spans="8:13" ht="12.75">
      <c r="H243" s="125"/>
      <c r="I243" s="125"/>
      <c r="J243" s="125"/>
      <c r="K243" s="125"/>
      <c r="L243" s="125"/>
      <c r="M243" s="125"/>
    </row>
    <row r="244" spans="8:13" ht="12.75">
      <c r="H244" s="125"/>
      <c r="I244" s="125"/>
      <c r="J244" s="125"/>
      <c r="K244" s="125"/>
      <c r="L244" s="125"/>
      <c r="M244" s="125"/>
    </row>
    <row r="245" spans="8:13" ht="12.75">
      <c r="H245" s="125"/>
      <c r="I245" s="125"/>
      <c r="J245" s="125"/>
      <c r="K245" s="125"/>
      <c r="L245" s="125"/>
      <c r="M245" s="125"/>
    </row>
    <row r="246" spans="8:13" ht="12.75">
      <c r="H246" s="125"/>
      <c r="I246" s="125"/>
      <c r="J246" s="125"/>
      <c r="K246" s="125"/>
      <c r="L246" s="125"/>
      <c r="M246" s="125"/>
    </row>
    <row r="247" spans="8:13" ht="12.75">
      <c r="H247" s="125"/>
      <c r="I247" s="125"/>
      <c r="J247" s="125"/>
      <c r="K247" s="125"/>
      <c r="L247" s="125"/>
      <c r="M247" s="125"/>
    </row>
    <row r="248" spans="8:13" ht="12.75">
      <c r="H248" s="125"/>
      <c r="I248" s="125"/>
      <c r="J248" s="125"/>
      <c r="K248" s="125"/>
      <c r="L248" s="125"/>
      <c r="M248" s="125"/>
    </row>
    <row r="249" spans="8:13" ht="12.75">
      <c r="H249" s="125"/>
      <c r="I249" s="125"/>
      <c r="J249" s="125"/>
      <c r="K249" s="125"/>
      <c r="L249" s="125"/>
      <c r="M249" s="125"/>
    </row>
    <row r="250" spans="8:13" ht="12.75">
      <c r="H250" s="125"/>
      <c r="I250" s="125"/>
      <c r="J250" s="125"/>
      <c r="K250" s="125"/>
      <c r="L250" s="125"/>
      <c r="M250" s="125"/>
    </row>
    <row r="251" spans="8:13" ht="12.75">
      <c r="H251" s="125"/>
      <c r="I251" s="125"/>
      <c r="J251" s="125"/>
      <c r="K251" s="125"/>
      <c r="L251" s="125"/>
      <c r="M251" s="125"/>
    </row>
    <row r="252" spans="8:13" ht="12.75">
      <c r="H252" s="125"/>
      <c r="I252" s="125"/>
      <c r="J252" s="125"/>
      <c r="K252" s="125"/>
      <c r="L252" s="125"/>
      <c r="M252" s="125"/>
    </row>
  </sheetData>
  <sheetProtection/>
  <mergeCells count="64">
    <mergeCell ref="B29:M29"/>
    <mergeCell ref="A30:M30"/>
    <mergeCell ref="A31:A33"/>
    <mergeCell ref="B31:B33"/>
    <mergeCell ref="C31:C33"/>
    <mergeCell ref="D31:D33"/>
    <mergeCell ref="E31:G32"/>
    <mergeCell ref="H31:J32"/>
    <mergeCell ref="K31:M32"/>
    <mergeCell ref="E27:G27"/>
    <mergeCell ref="H27:J27"/>
    <mergeCell ref="K27:M27"/>
    <mergeCell ref="E26:G26"/>
    <mergeCell ref="H26:J26"/>
    <mergeCell ref="K26:M26"/>
    <mergeCell ref="E25:G25"/>
    <mergeCell ref="H25:J25"/>
    <mergeCell ref="K25:M25"/>
    <mergeCell ref="E24:G24"/>
    <mergeCell ref="H24:J24"/>
    <mergeCell ref="K24:M24"/>
    <mergeCell ref="C21:C27"/>
    <mergeCell ref="E21:G21"/>
    <mergeCell ref="H21:J21"/>
    <mergeCell ref="K21:M21"/>
    <mergeCell ref="E23:G23"/>
    <mergeCell ref="H23:J23"/>
    <mergeCell ref="K23:M23"/>
    <mergeCell ref="E22:G22"/>
    <mergeCell ref="H22:J22"/>
    <mergeCell ref="K22:M22"/>
    <mergeCell ref="E20:G20"/>
    <mergeCell ref="H20:J20"/>
    <mergeCell ref="K20:M20"/>
    <mergeCell ref="H18:J18"/>
    <mergeCell ref="K18:M18"/>
    <mergeCell ref="H19:J19"/>
    <mergeCell ref="E9:G9"/>
    <mergeCell ref="H9:J9"/>
    <mergeCell ref="K9:M9"/>
    <mergeCell ref="A6:P6"/>
    <mergeCell ref="A17:M17"/>
    <mergeCell ref="A18:A20"/>
    <mergeCell ref="B18:B20"/>
    <mergeCell ref="C18:C20"/>
    <mergeCell ref="D18:D20"/>
    <mergeCell ref="E18:G19"/>
    <mergeCell ref="H10:J10"/>
    <mergeCell ref="K10:M10"/>
    <mergeCell ref="A38:P38"/>
    <mergeCell ref="K19:M19"/>
    <mergeCell ref="B7:M7"/>
    <mergeCell ref="B8:M8"/>
    <mergeCell ref="A9:A11"/>
    <mergeCell ref="B9:B11"/>
    <mergeCell ref="C9:C11"/>
    <mergeCell ref="D9:D11"/>
    <mergeCell ref="K39:M39"/>
    <mergeCell ref="A39:A40"/>
    <mergeCell ref="B39:B40"/>
    <mergeCell ref="C39:C40"/>
    <mergeCell ref="D39:D40"/>
    <mergeCell ref="E39:G39"/>
    <mergeCell ref="H39:J39"/>
  </mergeCells>
  <printOptions/>
  <pageMargins left="0.15748031496062992" right="0.2362204724409449" top="0.2755905511811024" bottom="0.4330708661417323" header="0.15748031496062992" footer="0.31496062992125984"/>
  <pageSetup fitToHeight="1" fitToWidth="1" horizontalDpi="600" verticalDpi="600" orientation="portrait" paperSize="9" scale="42" r:id="rId2"/>
  <headerFooter>
    <oddHeader>&amp;LДествителен с 23.01.2013</oddHeader>
    <oddFooter>&amp;C&amp;F&amp;A&amp;R&amp;D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R59"/>
  <sheetViews>
    <sheetView zoomScale="80" zoomScaleNormal="80" zoomScalePageLayoutView="0" workbookViewId="0" topLeftCell="A40">
      <selection activeCell="H53" sqref="H53:J53"/>
    </sheetView>
  </sheetViews>
  <sheetFormatPr defaultColWidth="9.00390625" defaultRowHeight="12.75"/>
  <cols>
    <col min="1" max="1" width="21.25390625" style="0" customWidth="1"/>
    <col min="2" max="2" width="49.75390625" style="0" customWidth="1"/>
    <col min="3" max="3" width="27.375" style="0" customWidth="1"/>
    <col min="4" max="4" width="23.875" style="0" customWidth="1"/>
    <col min="5" max="5" width="12.875" style="0" customWidth="1"/>
    <col min="6" max="6" width="2.875" style="0" customWidth="1"/>
    <col min="7" max="7" width="15.375" style="0" customWidth="1"/>
    <col min="8" max="8" width="15.75390625" style="0" customWidth="1"/>
    <col min="9" max="9" width="3.25390625" style="0" customWidth="1"/>
    <col min="10" max="10" width="13.875" style="0" customWidth="1"/>
    <col min="11" max="11" width="15.25390625" style="0" customWidth="1"/>
    <col min="12" max="12" width="3.375" style="0" customWidth="1"/>
    <col min="13" max="13" width="14.625" style="0" customWidth="1"/>
    <col min="14" max="19" width="0" style="0" hidden="1" customWidth="1"/>
  </cols>
  <sheetData>
    <row r="1" spans="1:14" ht="15">
      <c r="A1" s="6"/>
      <c r="B1" s="94"/>
      <c r="C1" s="89"/>
      <c r="D1" s="47"/>
      <c r="E1" s="47"/>
      <c r="F1" s="47"/>
      <c r="G1" s="47"/>
      <c r="H1" s="47"/>
      <c r="I1" s="47"/>
      <c r="J1" s="47"/>
      <c r="K1" s="47"/>
      <c r="L1" s="47"/>
      <c r="M1" s="47"/>
      <c r="N1" s="7"/>
    </row>
    <row r="2" spans="1:14" ht="18">
      <c r="A2" s="6"/>
      <c r="B2" s="95"/>
      <c r="C2" s="1015" t="s">
        <v>1335</v>
      </c>
      <c r="D2" s="90"/>
      <c r="E2" s="90"/>
      <c r="F2" s="90"/>
      <c r="G2" s="90"/>
      <c r="H2" s="48"/>
      <c r="I2" s="48"/>
      <c r="J2" s="48"/>
      <c r="K2" s="48"/>
      <c r="L2" s="48"/>
      <c r="M2" s="48"/>
      <c r="N2" s="7"/>
    </row>
    <row r="3" spans="1:14" ht="12.75">
      <c r="A3" s="6"/>
      <c r="B3" s="94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6"/>
      <c r="B4" s="96"/>
      <c r="C4" s="25"/>
      <c r="D4" s="46"/>
      <c r="E4" s="46"/>
      <c r="F4" s="46"/>
      <c r="G4" s="46"/>
      <c r="H4" s="25"/>
      <c r="I4" s="25"/>
      <c r="J4" s="25"/>
      <c r="K4" s="25"/>
      <c r="L4" s="26"/>
      <c r="M4" s="41"/>
      <c r="N4" s="7"/>
    </row>
    <row r="5" spans="2:13" ht="12.75">
      <c r="B5" s="5"/>
      <c r="C5" s="6"/>
      <c r="D5" s="6"/>
      <c r="E5" s="6"/>
      <c r="F5" s="6"/>
      <c r="G5" s="6"/>
      <c r="H5" s="25"/>
      <c r="I5" s="25"/>
      <c r="J5" s="25"/>
      <c r="K5" s="26"/>
      <c r="L5" s="26"/>
      <c r="M5" s="25"/>
    </row>
    <row r="6" spans="1:13" ht="12.75">
      <c r="A6" s="5"/>
      <c r="B6" s="5"/>
      <c r="C6" s="6"/>
      <c r="D6" s="6"/>
      <c r="E6" s="6"/>
      <c r="F6" s="6"/>
      <c r="G6" s="6"/>
      <c r="H6" s="25"/>
      <c r="I6" s="25"/>
      <c r="J6" s="25"/>
      <c r="K6" s="26"/>
      <c r="L6" s="26"/>
      <c r="M6" s="25"/>
    </row>
    <row r="7" spans="2:13" ht="20.25">
      <c r="B7" s="2023" t="s">
        <v>319</v>
      </c>
      <c r="C7" s="2023"/>
      <c r="D7" s="2023"/>
      <c r="E7" s="2023"/>
      <c r="F7" s="2023"/>
      <c r="G7" s="2023"/>
      <c r="H7" s="2023"/>
      <c r="I7" s="2023"/>
      <c r="J7" s="2023"/>
      <c r="K7" s="2023"/>
      <c r="L7" s="2023"/>
      <c r="M7" s="2023"/>
    </row>
    <row r="8" spans="1:14" ht="20.25" customHeight="1">
      <c r="A8" s="2087" t="s">
        <v>326</v>
      </c>
      <c r="B8" s="2087"/>
      <c r="C8" s="2087"/>
      <c r="D8" s="2087"/>
      <c r="E8" s="2087"/>
      <c r="F8" s="2087"/>
      <c r="G8" s="2087"/>
      <c r="H8" s="2087"/>
      <c r="I8" s="2087"/>
      <c r="J8" s="2087"/>
      <c r="K8" s="2087"/>
      <c r="L8" s="2087"/>
      <c r="M8" s="2087"/>
      <c r="N8" s="4"/>
    </row>
    <row r="9" spans="1:14" ht="27.75" customHeight="1">
      <c r="A9" s="2088" t="s">
        <v>327</v>
      </c>
      <c r="B9" s="2088"/>
      <c r="C9" s="2088"/>
      <c r="D9" s="2088"/>
      <c r="E9" s="2088"/>
      <c r="F9" s="2088"/>
      <c r="G9" s="2088"/>
      <c r="H9" s="2088"/>
      <c r="I9" s="2088"/>
      <c r="J9" s="2088"/>
      <c r="K9" s="2088"/>
      <c r="L9" s="2088"/>
      <c r="M9" s="2088"/>
      <c r="N9" s="4"/>
    </row>
    <row r="10" spans="1:14" ht="6.75" customHeight="1" thickBo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4"/>
    </row>
    <row r="11" spans="1:13" s="19" customFormat="1" ht="15.75" customHeight="1">
      <c r="A11" s="2082" t="s">
        <v>0</v>
      </c>
      <c r="B11" s="2026" t="s">
        <v>1</v>
      </c>
      <c r="C11" s="2090" t="s">
        <v>328</v>
      </c>
      <c r="D11" s="2092" t="s">
        <v>56</v>
      </c>
      <c r="E11" s="2032"/>
      <c r="F11" s="2020"/>
      <c r="G11" s="2020"/>
      <c r="H11" s="2020"/>
      <c r="I11" s="2020"/>
      <c r="J11" s="2020"/>
      <c r="K11" s="2081"/>
      <c r="L11" s="2081"/>
      <c r="M11" s="2081"/>
    </row>
    <row r="12" spans="1:13" s="19" customFormat="1" ht="16.5" thickBot="1">
      <c r="A12" s="2027"/>
      <c r="B12" s="2089"/>
      <c r="C12" s="2091"/>
      <c r="D12" s="2093"/>
      <c r="E12" s="2032"/>
      <c r="F12" s="2020"/>
      <c r="G12" s="2020"/>
      <c r="H12" s="2020"/>
      <c r="I12" s="2020"/>
      <c r="J12" s="2020"/>
      <c r="K12" s="2020"/>
      <c r="L12" s="2020"/>
      <c r="M12" s="2020"/>
    </row>
    <row r="13" spans="1:13" s="133" customFormat="1" ht="24.75" customHeight="1">
      <c r="A13" s="200" t="s">
        <v>492</v>
      </c>
      <c r="B13" s="201" t="s">
        <v>330</v>
      </c>
      <c r="C13" s="298" t="s">
        <v>744</v>
      </c>
      <c r="D13" s="2078" t="s">
        <v>493</v>
      </c>
      <c r="E13" s="2074"/>
      <c r="F13" s="2075"/>
      <c r="G13" s="2075"/>
      <c r="H13" s="2075"/>
      <c r="I13" s="2075"/>
      <c r="J13" s="2075"/>
      <c r="K13" s="2075"/>
      <c r="L13" s="2075"/>
      <c r="M13" s="2075"/>
    </row>
    <row r="14" spans="1:13" s="133" customFormat="1" ht="24.75" customHeight="1">
      <c r="A14" s="202" t="s">
        <v>494</v>
      </c>
      <c r="B14" s="203" t="s">
        <v>330</v>
      </c>
      <c r="C14" s="305" t="s">
        <v>745</v>
      </c>
      <c r="D14" s="2079"/>
      <c r="E14" s="2074"/>
      <c r="F14" s="2075"/>
      <c r="G14" s="2075"/>
      <c r="H14" s="2075"/>
      <c r="I14" s="2075"/>
      <c r="J14" s="2075"/>
      <c r="K14" s="2075"/>
      <c r="L14" s="2075"/>
      <c r="M14" s="2075"/>
    </row>
    <row r="15" spans="1:13" s="133" customFormat="1" ht="24.75" customHeight="1">
      <c r="A15" s="202" t="s">
        <v>495</v>
      </c>
      <c r="B15" s="203" t="s">
        <v>330</v>
      </c>
      <c r="C15" s="305" t="s">
        <v>746</v>
      </c>
      <c r="D15" s="2079"/>
      <c r="E15" s="2074"/>
      <c r="F15" s="2075"/>
      <c r="G15" s="2075"/>
      <c r="H15" s="2075"/>
      <c r="I15" s="2075"/>
      <c r="J15" s="2075"/>
      <c r="K15" s="2075"/>
      <c r="L15" s="2075"/>
      <c r="M15" s="2075"/>
    </row>
    <row r="16" spans="1:13" s="133" customFormat="1" ht="24.75" customHeight="1" thickBot="1">
      <c r="A16" s="204" t="s">
        <v>496</v>
      </c>
      <c r="B16" s="205" t="s">
        <v>330</v>
      </c>
      <c r="C16" s="306" t="s">
        <v>747</v>
      </c>
      <c r="D16" s="2080"/>
      <c r="E16" s="2074"/>
      <c r="F16" s="2075"/>
      <c r="G16" s="2075"/>
      <c r="H16" s="2075"/>
      <c r="I16" s="2075"/>
      <c r="J16" s="2075"/>
      <c r="K16" s="2075"/>
      <c r="L16" s="2075"/>
      <c r="M16" s="2075"/>
    </row>
    <row r="17" spans="1:13" s="133" customFormat="1" ht="24.75" customHeight="1">
      <c r="A17" s="200" t="s">
        <v>329</v>
      </c>
      <c r="B17" s="201" t="s">
        <v>330</v>
      </c>
      <c r="C17" s="307" t="s">
        <v>748</v>
      </c>
      <c r="D17" s="2078" t="s">
        <v>617</v>
      </c>
      <c r="E17" s="2074"/>
      <c r="F17" s="2075"/>
      <c r="G17" s="2075"/>
      <c r="H17" s="2075"/>
      <c r="I17" s="2075"/>
      <c r="J17" s="2075"/>
      <c r="K17" s="2075"/>
      <c r="L17" s="2075"/>
      <c r="M17" s="2075"/>
    </row>
    <row r="18" spans="1:13" s="133" customFormat="1" ht="24.75" customHeight="1">
      <c r="A18" s="202" t="s">
        <v>331</v>
      </c>
      <c r="B18" s="203" t="s">
        <v>330</v>
      </c>
      <c r="C18" s="308" t="s">
        <v>749</v>
      </c>
      <c r="D18" s="2079"/>
      <c r="E18" s="2074"/>
      <c r="F18" s="2075"/>
      <c r="G18" s="2075"/>
      <c r="H18" s="2075"/>
      <c r="I18" s="2075"/>
      <c r="J18" s="2075"/>
      <c r="K18" s="2075"/>
      <c r="L18" s="2075"/>
      <c r="M18" s="2075"/>
    </row>
    <row r="19" spans="1:13" s="133" customFormat="1" ht="24.75" customHeight="1">
      <c r="A19" s="202" t="s">
        <v>332</v>
      </c>
      <c r="B19" s="203" t="s">
        <v>330</v>
      </c>
      <c r="C19" s="308" t="s">
        <v>750</v>
      </c>
      <c r="D19" s="2079"/>
      <c r="E19" s="2074"/>
      <c r="F19" s="2075"/>
      <c r="G19" s="2075"/>
      <c r="H19" s="2075"/>
      <c r="I19" s="2075"/>
      <c r="J19" s="2075"/>
      <c r="K19" s="2075"/>
      <c r="L19" s="2075"/>
      <c r="M19" s="2075"/>
    </row>
    <row r="20" spans="1:13" s="133" customFormat="1" ht="24.75" customHeight="1" thickBot="1">
      <c r="A20" s="204" t="s">
        <v>333</v>
      </c>
      <c r="B20" s="205" t="s">
        <v>330</v>
      </c>
      <c r="C20" s="309" t="s">
        <v>751</v>
      </c>
      <c r="D20" s="2080"/>
      <c r="E20" s="2074"/>
      <c r="F20" s="2075"/>
      <c r="G20" s="2075"/>
      <c r="H20" s="2075"/>
      <c r="I20" s="2075"/>
      <c r="J20" s="2075"/>
      <c r="K20" s="2075"/>
      <c r="L20" s="2075"/>
      <c r="M20" s="2075"/>
    </row>
    <row r="21" spans="1:13" s="133" customFormat="1" ht="24.75" customHeight="1">
      <c r="A21" s="200" t="s">
        <v>494</v>
      </c>
      <c r="B21" s="201" t="s">
        <v>330</v>
      </c>
      <c r="C21" s="310" t="s">
        <v>752</v>
      </c>
      <c r="D21" s="2086" t="s">
        <v>497</v>
      </c>
      <c r="E21" s="2074"/>
      <c r="F21" s="2075"/>
      <c r="G21" s="2075"/>
      <c r="H21" s="2075"/>
      <c r="I21" s="2075"/>
      <c r="J21" s="2075"/>
      <c r="K21" s="2075"/>
      <c r="L21" s="2075"/>
      <c r="M21" s="2075"/>
    </row>
    <row r="22" spans="1:13" s="133" customFormat="1" ht="24.75" customHeight="1">
      <c r="A22" s="206" t="s">
        <v>495</v>
      </c>
      <c r="B22" s="203" t="s">
        <v>330</v>
      </c>
      <c r="C22" s="311" t="s">
        <v>753</v>
      </c>
      <c r="D22" s="2076"/>
      <c r="E22" s="2074"/>
      <c r="F22" s="2075"/>
      <c r="G22" s="2075"/>
      <c r="H22" s="2075"/>
      <c r="I22" s="2075"/>
      <c r="J22" s="2075"/>
      <c r="K22" s="2075"/>
      <c r="L22" s="2075"/>
      <c r="M22" s="2075"/>
    </row>
    <row r="23" spans="1:13" s="133" customFormat="1" ht="25.5" customHeight="1" thickBot="1">
      <c r="A23" s="204" t="s">
        <v>496</v>
      </c>
      <c r="B23" s="205" t="s">
        <v>330</v>
      </c>
      <c r="C23" s="309" t="s">
        <v>754</v>
      </c>
      <c r="D23" s="2077"/>
      <c r="E23" s="2074"/>
      <c r="F23" s="2075"/>
      <c r="G23" s="2075"/>
      <c r="H23" s="2075"/>
      <c r="I23" s="2075"/>
      <c r="J23" s="2075"/>
      <c r="K23" s="2075"/>
      <c r="L23" s="2075"/>
      <c r="M23" s="2075"/>
    </row>
    <row r="24" spans="1:13" s="133" customFormat="1" ht="24.75" customHeight="1">
      <c r="A24" s="200" t="s">
        <v>494</v>
      </c>
      <c r="B24" s="201" t="s">
        <v>330</v>
      </c>
      <c r="C24" s="310" t="s">
        <v>755</v>
      </c>
      <c r="D24" s="2086" t="s">
        <v>498</v>
      </c>
      <c r="E24" s="2074"/>
      <c r="F24" s="2075"/>
      <c r="G24" s="2075"/>
      <c r="H24" s="2075"/>
      <c r="I24" s="2075"/>
      <c r="J24" s="2075"/>
      <c r="K24" s="2075"/>
      <c r="L24" s="2075"/>
      <c r="M24" s="2075"/>
    </row>
    <row r="25" spans="1:13" s="133" customFormat="1" ht="24.75" customHeight="1">
      <c r="A25" s="206" t="s">
        <v>495</v>
      </c>
      <c r="B25" s="203" t="s">
        <v>330</v>
      </c>
      <c r="C25" s="311" t="s">
        <v>756</v>
      </c>
      <c r="D25" s="2076"/>
      <c r="E25" s="2074"/>
      <c r="F25" s="2075"/>
      <c r="G25" s="2075"/>
      <c r="H25" s="2075"/>
      <c r="I25" s="2075"/>
      <c r="J25" s="2075"/>
      <c r="K25" s="2075"/>
      <c r="L25" s="2075"/>
      <c r="M25" s="2075"/>
    </row>
    <row r="26" spans="1:13" s="133" customFormat="1" ht="24.75" customHeight="1" thickBot="1">
      <c r="A26" s="204" t="s">
        <v>496</v>
      </c>
      <c r="B26" s="205" t="s">
        <v>330</v>
      </c>
      <c r="C26" s="309" t="s">
        <v>757</v>
      </c>
      <c r="D26" s="2077"/>
      <c r="E26" s="2074"/>
      <c r="F26" s="2075"/>
      <c r="G26" s="2075"/>
      <c r="H26" s="2075"/>
      <c r="I26" s="2075"/>
      <c r="J26" s="2075"/>
      <c r="K26" s="2075"/>
      <c r="L26" s="2075"/>
      <c r="M26" s="2075"/>
    </row>
    <row r="27" spans="1:13" s="27" customFormat="1" ht="16.5" thickBot="1">
      <c r="A27" s="43"/>
      <c r="B27" s="23"/>
      <c r="C27" s="24"/>
      <c r="D27" s="44"/>
      <c r="E27" s="1591"/>
      <c r="F27" s="45"/>
      <c r="G27" s="45"/>
      <c r="H27" s="91"/>
      <c r="I27" s="91"/>
      <c r="J27" s="91"/>
      <c r="K27" s="45"/>
      <c r="L27" s="45"/>
      <c r="M27" s="45"/>
    </row>
    <row r="28" spans="1:13" s="19" customFormat="1" ht="15.75" customHeight="1">
      <c r="A28" s="2082" t="s">
        <v>0</v>
      </c>
      <c r="B28" s="2082" t="s">
        <v>1</v>
      </c>
      <c r="C28" s="2082" t="s">
        <v>328</v>
      </c>
      <c r="D28" s="2084" t="s">
        <v>56</v>
      </c>
      <c r="E28" s="2032"/>
      <c r="F28" s="2020"/>
      <c r="G28" s="2020"/>
      <c r="H28" s="2020"/>
      <c r="I28" s="2020"/>
      <c r="J28" s="2020"/>
      <c r="K28" s="2081"/>
      <c r="L28" s="2081"/>
      <c r="M28" s="2081"/>
    </row>
    <row r="29" spans="1:13" s="19" customFormat="1" ht="16.5" thickBot="1">
      <c r="A29" s="2083"/>
      <c r="B29" s="2083"/>
      <c r="C29" s="2083"/>
      <c r="D29" s="2085"/>
      <c r="E29" s="2032"/>
      <c r="F29" s="2020"/>
      <c r="G29" s="2020"/>
      <c r="H29" s="2020"/>
      <c r="I29" s="2020"/>
      <c r="J29" s="2020"/>
      <c r="K29" s="2020"/>
      <c r="L29" s="2020"/>
      <c r="M29" s="2020"/>
    </row>
    <row r="30" spans="1:13" s="19" customFormat="1" ht="36.75" customHeight="1">
      <c r="A30" s="207" t="s">
        <v>499</v>
      </c>
      <c r="B30" s="208" t="s">
        <v>335</v>
      </c>
      <c r="C30" s="312" t="s">
        <v>758</v>
      </c>
      <c r="D30" s="2078" t="s">
        <v>493</v>
      </c>
      <c r="E30" s="2074"/>
      <c r="F30" s="2075"/>
      <c r="G30" s="2075"/>
      <c r="H30" s="2075"/>
      <c r="I30" s="2075"/>
      <c r="J30" s="2075"/>
      <c r="K30" s="2075"/>
      <c r="L30" s="2075"/>
      <c r="M30" s="2075"/>
    </row>
    <row r="31" spans="1:13" s="19" customFormat="1" ht="36">
      <c r="A31" s="209" t="s">
        <v>500</v>
      </c>
      <c r="B31" s="210" t="s">
        <v>335</v>
      </c>
      <c r="C31" s="313" t="s">
        <v>759</v>
      </c>
      <c r="D31" s="2079"/>
      <c r="E31" s="2074"/>
      <c r="F31" s="2075"/>
      <c r="G31" s="2075"/>
      <c r="H31" s="2075"/>
      <c r="I31" s="2075"/>
      <c r="J31" s="2075"/>
      <c r="K31" s="2075"/>
      <c r="L31" s="2075"/>
      <c r="M31" s="2075"/>
    </row>
    <row r="32" spans="1:13" s="19" customFormat="1" ht="36">
      <c r="A32" s="209" t="s">
        <v>501</v>
      </c>
      <c r="B32" s="210" t="s">
        <v>335</v>
      </c>
      <c r="C32" s="313" t="s">
        <v>760</v>
      </c>
      <c r="D32" s="2079"/>
      <c r="E32" s="2074"/>
      <c r="F32" s="2075"/>
      <c r="G32" s="2075"/>
      <c r="H32" s="2075"/>
      <c r="I32" s="2075"/>
      <c r="J32" s="2075"/>
      <c r="K32" s="2075"/>
      <c r="L32" s="2075"/>
      <c r="M32" s="2075"/>
    </row>
    <row r="33" spans="1:13" s="19" customFormat="1" ht="35.25" customHeight="1" thickBot="1">
      <c r="A33" s="211" t="s">
        <v>502</v>
      </c>
      <c r="B33" s="212" t="s">
        <v>335</v>
      </c>
      <c r="C33" s="314" t="s">
        <v>761</v>
      </c>
      <c r="D33" s="2080"/>
      <c r="E33" s="2074"/>
      <c r="F33" s="2075"/>
      <c r="G33" s="2075"/>
      <c r="H33" s="2075"/>
      <c r="I33" s="2075"/>
      <c r="J33" s="2075"/>
      <c r="K33" s="2075"/>
      <c r="L33" s="2075"/>
      <c r="M33" s="2075"/>
    </row>
    <row r="34" spans="1:13" s="133" customFormat="1" ht="33.75" customHeight="1">
      <c r="A34" s="200" t="s">
        <v>334</v>
      </c>
      <c r="B34" s="201" t="s">
        <v>335</v>
      </c>
      <c r="C34" s="312" t="s">
        <v>762</v>
      </c>
      <c r="D34" s="2078" t="s">
        <v>617</v>
      </c>
      <c r="E34" s="2074"/>
      <c r="F34" s="2075"/>
      <c r="G34" s="2075"/>
      <c r="H34" s="2075"/>
      <c r="I34" s="2075"/>
      <c r="J34" s="2075"/>
      <c r="K34" s="2075"/>
      <c r="L34" s="2075"/>
      <c r="M34" s="2075"/>
    </row>
    <row r="35" spans="1:13" s="133" customFormat="1" ht="34.5" customHeight="1">
      <c r="A35" s="202" t="s">
        <v>336</v>
      </c>
      <c r="B35" s="203" t="s">
        <v>335</v>
      </c>
      <c r="C35" s="313" t="s">
        <v>763</v>
      </c>
      <c r="D35" s="2079"/>
      <c r="E35" s="2074"/>
      <c r="F35" s="2075"/>
      <c r="G35" s="2075"/>
      <c r="H35" s="2075"/>
      <c r="I35" s="2075"/>
      <c r="J35" s="2075"/>
      <c r="K35" s="2075"/>
      <c r="L35" s="2075"/>
      <c r="M35" s="2075"/>
    </row>
    <row r="36" spans="1:13" s="133" customFormat="1" ht="33.75" customHeight="1">
      <c r="A36" s="202" t="s">
        <v>337</v>
      </c>
      <c r="B36" s="203" t="s">
        <v>335</v>
      </c>
      <c r="C36" s="313" t="s">
        <v>764</v>
      </c>
      <c r="D36" s="2079"/>
      <c r="E36" s="2074"/>
      <c r="F36" s="2075"/>
      <c r="G36" s="2075"/>
      <c r="H36" s="2075"/>
      <c r="I36" s="2075"/>
      <c r="J36" s="2075"/>
      <c r="K36" s="2075"/>
      <c r="L36" s="2075"/>
      <c r="M36" s="2075"/>
    </row>
    <row r="37" spans="1:13" s="133" customFormat="1" ht="36" customHeight="1" thickBot="1">
      <c r="A37" s="204" t="s">
        <v>338</v>
      </c>
      <c r="B37" s="205" t="s">
        <v>335</v>
      </c>
      <c r="C37" s="315" t="s">
        <v>765</v>
      </c>
      <c r="D37" s="2080"/>
      <c r="E37" s="2074"/>
      <c r="F37" s="2075"/>
      <c r="G37" s="2075"/>
      <c r="H37" s="2075"/>
      <c r="I37" s="2075"/>
      <c r="J37" s="2075"/>
      <c r="K37" s="2075"/>
      <c r="L37" s="2075"/>
      <c r="M37" s="2075"/>
    </row>
    <row r="38" spans="1:13" s="133" customFormat="1" ht="34.5" customHeight="1">
      <c r="A38" s="213" t="s">
        <v>500</v>
      </c>
      <c r="B38" s="214" t="s">
        <v>335</v>
      </c>
      <c r="C38" s="316" t="s">
        <v>766</v>
      </c>
      <c r="D38" s="2076" t="s">
        <v>497</v>
      </c>
      <c r="E38" s="2074"/>
      <c r="F38" s="2075"/>
      <c r="G38" s="2075"/>
      <c r="H38" s="2075"/>
      <c r="I38" s="2075"/>
      <c r="J38" s="2075"/>
      <c r="K38" s="2075"/>
      <c r="L38" s="2075"/>
      <c r="M38" s="2075"/>
    </row>
    <row r="39" spans="1:13" s="133" customFormat="1" ht="36" customHeight="1">
      <c r="A39" s="202" t="s">
        <v>501</v>
      </c>
      <c r="B39" s="203" t="s">
        <v>335</v>
      </c>
      <c r="C39" s="317" t="s">
        <v>767</v>
      </c>
      <c r="D39" s="2076"/>
      <c r="E39" s="2074"/>
      <c r="F39" s="2075"/>
      <c r="G39" s="2075"/>
      <c r="H39" s="2075"/>
      <c r="I39" s="2075"/>
      <c r="J39" s="2075"/>
      <c r="K39" s="2075"/>
      <c r="L39" s="2075"/>
      <c r="M39" s="2075"/>
    </row>
    <row r="40" spans="1:13" s="133" customFormat="1" ht="42" customHeight="1" thickBot="1">
      <c r="A40" s="204" t="s">
        <v>502</v>
      </c>
      <c r="B40" s="205" t="s">
        <v>335</v>
      </c>
      <c r="C40" s="315" t="s">
        <v>768</v>
      </c>
      <c r="D40" s="2077"/>
      <c r="E40" s="2074"/>
      <c r="F40" s="2075"/>
      <c r="G40" s="2075"/>
      <c r="H40" s="2075"/>
      <c r="I40" s="2075"/>
      <c r="J40" s="2075"/>
      <c r="K40" s="2075"/>
      <c r="L40" s="2075"/>
      <c r="M40" s="2075"/>
    </row>
    <row r="41" spans="1:13" s="133" customFormat="1" ht="34.5" customHeight="1">
      <c r="A41" s="213" t="s">
        <v>500</v>
      </c>
      <c r="B41" s="214" t="s">
        <v>335</v>
      </c>
      <c r="C41" s="318" t="s">
        <v>769</v>
      </c>
      <c r="D41" s="2076" t="s">
        <v>498</v>
      </c>
      <c r="E41" s="2074"/>
      <c r="F41" s="2075"/>
      <c r="G41" s="2075"/>
      <c r="H41" s="2075"/>
      <c r="I41" s="2075"/>
      <c r="J41" s="2075"/>
      <c r="K41" s="2075"/>
      <c r="L41" s="2075"/>
      <c r="M41" s="2075"/>
    </row>
    <row r="42" spans="1:13" s="133" customFormat="1" ht="36" customHeight="1">
      <c r="A42" s="202" t="s">
        <v>501</v>
      </c>
      <c r="B42" s="203" t="s">
        <v>335</v>
      </c>
      <c r="C42" s="317" t="s">
        <v>770</v>
      </c>
      <c r="D42" s="2076"/>
      <c r="E42" s="2074"/>
      <c r="F42" s="2075"/>
      <c r="G42" s="2075"/>
      <c r="H42" s="2075"/>
      <c r="I42" s="2075"/>
      <c r="J42" s="2075"/>
      <c r="K42" s="2075"/>
      <c r="L42" s="2075"/>
      <c r="M42" s="2075"/>
    </row>
    <row r="43" spans="1:13" s="133" customFormat="1" ht="42" customHeight="1" thickBot="1">
      <c r="A43" s="204" t="s">
        <v>502</v>
      </c>
      <c r="B43" s="205" t="s">
        <v>335</v>
      </c>
      <c r="C43" s="315" t="s">
        <v>771</v>
      </c>
      <c r="D43" s="2077"/>
      <c r="E43" s="2074"/>
      <c r="F43" s="2075"/>
      <c r="G43" s="2075"/>
      <c r="H43" s="2075"/>
      <c r="I43" s="2075"/>
      <c r="J43" s="2075"/>
      <c r="K43" s="2075"/>
      <c r="L43" s="2075"/>
      <c r="M43" s="2075"/>
    </row>
    <row r="44" spans="2:13" s="27" customFormat="1" ht="12.75">
      <c r="B44" s="93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4" s="27" customFormat="1" ht="21" customHeight="1">
      <c r="A45" s="2062" t="s">
        <v>339</v>
      </c>
      <c r="B45" s="2063"/>
      <c r="C45" s="2063"/>
      <c r="D45" s="2063"/>
      <c r="E45" s="2063"/>
      <c r="F45" s="2063"/>
      <c r="G45" s="2063"/>
      <c r="H45" s="2063"/>
      <c r="I45" s="2063"/>
      <c r="J45" s="2063"/>
      <c r="K45" s="2063"/>
      <c r="L45" s="2063"/>
      <c r="M45" s="125"/>
      <c r="N45" s="131"/>
    </row>
    <row r="46" spans="1:14" s="27" customFormat="1" ht="15.75">
      <c r="A46" s="92"/>
      <c r="B46" s="9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25"/>
      <c r="N46" s="131"/>
    </row>
    <row r="47" spans="1:13" s="27" customFormat="1" ht="20.25">
      <c r="A47" s="2023" t="s">
        <v>318</v>
      </c>
      <c r="B47" s="2023"/>
      <c r="C47" s="2023"/>
      <c r="D47" s="2023"/>
      <c r="E47" s="2023"/>
      <c r="F47" s="2023"/>
      <c r="G47" s="2023"/>
      <c r="H47" s="2023"/>
      <c r="I47" s="2023"/>
      <c r="J47" s="2023"/>
      <c r="K47" s="2023"/>
      <c r="L47" s="2023"/>
      <c r="M47" s="2023"/>
    </row>
    <row r="48" spans="1:13" s="27" customFormat="1" ht="18.75" thickBot="1">
      <c r="A48" s="11"/>
      <c r="B48" s="12"/>
      <c r="C48" s="13"/>
      <c r="D48" s="13"/>
      <c r="E48" s="13"/>
      <c r="F48" s="13"/>
      <c r="G48" s="13"/>
      <c r="H48" s="13"/>
      <c r="I48" s="13"/>
      <c r="J48" s="14"/>
      <c r="K48" s="15"/>
      <c r="L48" s="16"/>
      <c r="M48" s="14"/>
    </row>
    <row r="49" spans="1:14" s="27" customFormat="1" ht="12.75" customHeight="1">
      <c r="A49" s="2064" t="s">
        <v>0</v>
      </c>
      <c r="B49" s="2066" t="s">
        <v>1</v>
      </c>
      <c r="C49" s="2068" t="s">
        <v>340</v>
      </c>
      <c r="D49" s="2070" t="s">
        <v>306</v>
      </c>
      <c r="E49" s="2072"/>
      <c r="F49" s="2073"/>
      <c r="G49" s="2073"/>
      <c r="H49" s="2073"/>
      <c r="I49" s="2073"/>
      <c r="J49" s="2073"/>
      <c r="K49" s="2073"/>
      <c r="L49" s="2073"/>
      <c r="M49" s="2073"/>
      <c r="N49" s="215"/>
    </row>
    <row r="50" spans="1:14" s="27" customFormat="1" ht="13.5" customHeight="1" thickBot="1">
      <c r="A50" s="2065"/>
      <c r="B50" s="2067"/>
      <c r="C50" s="2069"/>
      <c r="D50" s="2071"/>
      <c r="E50" s="2072"/>
      <c r="F50" s="2073"/>
      <c r="G50" s="2073"/>
      <c r="H50" s="2073"/>
      <c r="I50" s="2073"/>
      <c r="J50" s="2073"/>
      <c r="K50" s="2073"/>
      <c r="L50" s="2073"/>
      <c r="M50" s="2073"/>
      <c r="N50" s="215"/>
    </row>
    <row r="51" spans="1:18" s="19" customFormat="1" ht="33" customHeight="1">
      <c r="A51" s="342" t="s">
        <v>1203</v>
      </c>
      <c r="B51" s="716" t="s">
        <v>341</v>
      </c>
      <c r="C51" s="298" t="s">
        <v>317</v>
      </c>
      <c r="D51" s="717">
        <v>300</v>
      </c>
      <c r="E51" s="2059"/>
      <c r="F51" s="2060"/>
      <c r="G51" s="2060"/>
      <c r="H51" s="2061"/>
      <c r="I51" s="2061"/>
      <c r="J51" s="2061"/>
      <c r="K51" s="2061"/>
      <c r="L51" s="2061"/>
      <c r="M51" s="2061"/>
      <c r="N51" s="718"/>
      <c r="O51" s="718">
        <v>20.3</v>
      </c>
      <c r="P51" s="719">
        <v>18.99</v>
      </c>
      <c r="Q51" s="19">
        <v>18.34</v>
      </c>
      <c r="R51" s="19">
        <v>17.68</v>
      </c>
    </row>
    <row r="52" spans="1:13" s="76" customFormat="1" ht="42.75" customHeight="1">
      <c r="A52" s="349" t="s">
        <v>831</v>
      </c>
      <c r="B52" s="343" t="s">
        <v>341</v>
      </c>
      <c r="C52" s="344" t="s">
        <v>317</v>
      </c>
      <c r="D52" s="345">
        <v>500</v>
      </c>
      <c r="E52" s="2059"/>
      <c r="F52" s="2060"/>
      <c r="G52" s="2060"/>
      <c r="H52" s="2061"/>
      <c r="I52" s="2061"/>
      <c r="J52" s="2061"/>
      <c r="K52" s="2061"/>
      <c r="L52" s="2061"/>
      <c r="M52" s="2061"/>
    </row>
    <row r="53" spans="1:13" s="76" customFormat="1" ht="42.75" customHeight="1" thickBot="1">
      <c r="A53" s="275" t="s">
        <v>832</v>
      </c>
      <c r="B53" s="346" t="s">
        <v>341</v>
      </c>
      <c r="C53" s="347" t="s">
        <v>317</v>
      </c>
      <c r="D53" s="327">
        <v>800</v>
      </c>
      <c r="E53" s="2059"/>
      <c r="F53" s="2060"/>
      <c r="G53" s="2060"/>
      <c r="H53" s="2061"/>
      <c r="I53" s="2061"/>
      <c r="J53" s="2061"/>
      <c r="K53" s="2061"/>
      <c r="L53" s="2061"/>
      <c r="M53" s="2061"/>
    </row>
    <row r="54" spans="1:13" s="27" customFormat="1" ht="36">
      <c r="A54" s="342" t="s">
        <v>833</v>
      </c>
      <c r="B54" s="348" t="s">
        <v>834</v>
      </c>
      <c r="C54" s="234"/>
      <c r="D54" s="1404">
        <v>500</v>
      </c>
      <c r="E54" s="2059"/>
      <c r="F54" s="2060"/>
      <c r="G54" s="2060"/>
      <c r="H54" s="2061"/>
      <c r="I54" s="2061"/>
      <c r="J54" s="2061"/>
      <c r="K54" s="2061"/>
      <c r="L54" s="2061"/>
      <c r="M54" s="2061"/>
    </row>
    <row r="55" spans="1:13" s="27" customFormat="1" ht="36">
      <c r="A55" s="349" t="s">
        <v>835</v>
      </c>
      <c r="B55" s="350" t="s">
        <v>834</v>
      </c>
      <c r="C55" s="237"/>
      <c r="D55" s="1406">
        <v>800</v>
      </c>
      <c r="E55" s="2059"/>
      <c r="F55" s="2060"/>
      <c r="G55" s="2060"/>
      <c r="H55" s="2061"/>
      <c r="I55" s="2061"/>
      <c r="J55" s="2061"/>
      <c r="K55" s="2061"/>
      <c r="L55" s="2061"/>
      <c r="M55" s="2061"/>
    </row>
    <row r="56" spans="1:13" s="27" customFormat="1" ht="36">
      <c r="A56" s="274" t="s">
        <v>836</v>
      </c>
      <c r="B56" s="350" t="s">
        <v>837</v>
      </c>
      <c r="C56" s="351"/>
      <c r="D56" s="1592">
        <v>500</v>
      </c>
      <c r="E56" s="2059"/>
      <c r="F56" s="2060"/>
      <c r="G56" s="2060"/>
      <c r="H56" s="2061"/>
      <c r="I56" s="2061"/>
      <c r="J56" s="2061"/>
      <c r="K56" s="2061"/>
      <c r="L56" s="2061"/>
      <c r="M56" s="2061"/>
    </row>
    <row r="57" spans="1:13" s="27" customFormat="1" ht="36.75" thickBot="1">
      <c r="A57" s="352" t="s">
        <v>838</v>
      </c>
      <c r="B57" s="353" t="s">
        <v>837</v>
      </c>
      <c r="C57" s="235"/>
      <c r="D57" s="1405">
        <v>800</v>
      </c>
      <c r="E57" s="2059"/>
      <c r="F57" s="2060"/>
      <c r="G57" s="2060"/>
      <c r="H57" s="2061"/>
      <c r="I57" s="2061"/>
      <c r="J57" s="2061"/>
      <c r="K57" s="2061"/>
      <c r="L57" s="2061"/>
      <c r="M57" s="2061"/>
    </row>
    <row r="58" spans="1:13" s="27" customFormat="1" ht="18">
      <c r="A58" s="342" t="s">
        <v>839</v>
      </c>
      <c r="B58" s="348" t="s">
        <v>840</v>
      </c>
      <c r="C58" s="234" t="s">
        <v>841</v>
      </c>
      <c r="D58" s="1404"/>
      <c r="E58" s="2059"/>
      <c r="F58" s="2060"/>
      <c r="G58" s="2060"/>
      <c r="H58" s="2061"/>
      <c r="I58" s="2061"/>
      <c r="J58" s="2061"/>
      <c r="K58" s="2061"/>
      <c r="L58" s="2061"/>
      <c r="M58" s="2061"/>
    </row>
    <row r="59" spans="1:13" s="27" customFormat="1" ht="18.75" thickBot="1">
      <c r="A59" s="352" t="s">
        <v>842</v>
      </c>
      <c r="B59" s="354" t="s">
        <v>840</v>
      </c>
      <c r="C59" s="235" t="s">
        <v>843</v>
      </c>
      <c r="D59" s="1405"/>
      <c r="E59" s="2059"/>
      <c r="F59" s="2060"/>
      <c r="G59" s="2060"/>
      <c r="H59" s="2061"/>
      <c r="I59" s="2061"/>
      <c r="J59" s="2061"/>
      <c r="K59" s="2061"/>
      <c r="L59" s="2061"/>
      <c r="M59" s="2061"/>
    </row>
  </sheetData>
  <sheetProtection/>
  <mergeCells count="151">
    <mergeCell ref="E58:G58"/>
    <mergeCell ref="H58:J58"/>
    <mergeCell ref="K58:M58"/>
    <mergeCell ref="E59:G59"/>
    <mergeCell ref="H59:J59"/>
    <mergeCell ref="K59:M59"/>
    <mergeCell ref="E56:G56"/>
    <mergeCell ref="H56:J56"/>
    <mergeCell ref="K56:M56"/>
    <mergeCell ref="E57:G57"/>
    <mergeCell ref="H57:J57"/>
    <mergeCell ref="K57:M57"/>
    <mergeCell ref="E54:G54"/>
    <mergeCell ref="H54:J54"/>
    <mergeCell ref="K54:M54"/>
    <mergeCell ref="E55:G55"/>
    <mergeCell ref="H55:J55"/>
    <mergeCell ref="K55:M55"/>
    <mergeCell ref="A8:M8"/>
    <mergeCell ref="A9:M9"/>
    <mergeCell ref="A11:A12"/>
    <mergeCell ref="B11:B12"/>
    <mergeCell ref="C11:C12"/>
    <mergeCell ref="D11:D12"/>
    <mergeCell ref="E11:G11"/>
    <mergeCell ref="H11:J11"/>
    <mergeCell ref="K11:M11"/>
    <mergeCell ref="K13:M13"/>
    <mergeCell ref="E14:G14"/>
    <mergeCell ref="H14:J14"/>
    <mergeCell ref="K14:M14"/>
    <mergeCell ref="E12:G12"/>
    <mergeCell ref="H12:J12"/>
    <mergeCell ref="K12:M12"/>
    <mergeCell ref="D17:D20"/>
    <mergeCell ref="E17:G17"/>
    <mergeCell ref="H17:J17"/>
    <mergeCell ref="K17:M17"/>
    <mergeCell ref="E15:G15"/>
    <mergeCell ref="H15:J15"/>
    <mergeCell ref="K15:M15"/>
    <mergeCell ref="D13:D16"/>
    <mergeCell ref="E13:G13"/>
    <mergeCell ref="H13:J13"/>
    <mergeCell ref="E18:G18"/>
    <mergeCell ref="H18:J18"/>
    <mergeCell ref="K18:M18"/>
    <mergeCell ref="E16:G16"/>
    <mergeCell ref="H16:J16"/>
    <mergeCell ref="K16:M16"/>
    <mergeCell ref="E19:G19"/>
    <mergeCell ref="H19:J19"/>
    <mergeCell ref="K19:M19"/>
    <mergeCell ref="E20:G20"/>
    <mergeCell ref="H20:J20"/>
    <mergeCell ref="K20:M20"/>
    <mergeCell ref="E23:G23"/>
    <mergeCell ref="H23:J23"/>
    <mergeCell ref="K23:M23"/>
    <mergeCell ref="D21:D23"/>
    <mergeCell ref="E21:G21"/>
    <mergeCell ref="H21:J21"/>
    <mergeCell ref="K21:M21"/>
    <mergeCell ref="E22:G22"/>
    <mergeCell ref="H22:J22"/>
    <mergeCell ref="K22:M22"/>
    <mergeCell ref="E26:G26"/>
    <mergeCell ref="H26:J26"/>
    <mergeCell ref="K26:M26"/>
    <mergeCell ref="D24:D26"/>
    <mergeCell ref="E24:G24"/>
    <mergeCell ref="H24:J24"/>
    <mergeCell ref="K24:M24"/>
    <mergeCell ref="E25:G25"/>
    <mergeCell ref="H25:J25"/>
    <mergeCell ref="K25:M25"/>
    <mergeCell ref="A28:A29"/>
    <mergeCell ref="B28:B29"/>
    <mergeCell ref="C28:C29"/>
    <mergeCell ref="D28:D29"/>
    <mergeCell ref="E28:G28"/>
    <mergeCell ref="H28:J28"/>
    <mergeCell ref="K30:M30"/>
    <mergeCell ref="E31:G31"/>
    <mergeCell ref="H31:J31"/>
    <mergeCell ref="K31:M31"/>
    <mergeCell ref="K28:M28"/>
    <mergeCell ref="E29:G29"/>
    <mergeCell ref="H29:J29"/>
    <mergeCell ref="K29:M29"/>
    <mergeCell ref="D34:D37"/>
    <mergeCell ref="E34:G34"/>
    <mergeCell ref="H34:J34"/>
    <mergeCell ref="K34:M34"/>
    <mergeCell ref="E32:G32"/>
    <mergeCell ref="H32:J32"/>
    <mergeCell ref="K32:M32"/>
    <mergeCell ref="D30:D33"/>
    <mergeCell ref="E30:G30"/>
    <mergeCell ref="H30:J30"/>
    <mergeCell ref="E35:G35"/>
    <mergeCell ref="H35:J35"/>
    <mergeCell ref="K35:M35"/>
    <mergeCell ref="E33:G33"/>
    <mergeCell ref="H33:J33"/>
    <mergeCell ref="K33:M33"/>
    <mergeCell ref="E36:G36"/>
    <mergeCell ref="H36:J36"/>
    <mergeCell ref="K36:M36"/>
    <mergeCell ref="E37:G37"/>
    <mergeCell ref="H37:J37"/>
    <mergeCell ref="K37:M37"/>
    <mergeCell ref="D38:D40"/>
    <mergeCell ref="E38:G38"/>
    <mergeCell ref="H38:J38"/>
    <mergeCell ref="K38:M38"/>
    <mergeCell ref="E39:G39"/>
    <mergeCell ref="H39:J39"/>
    <mergeCell ref="K39:M39"/>
    <mergeCell ref="E40:G40"/>
    <mergeCell ref="H40:J40"/>
    <mergeCell ref="K40:M40"/>
    <mergeCell ref="D41:D43"/>
    <mergeCell ref="E41:G41"/>
    <mergeCell ref="H41:J41"/>
    <mergeCell ref="K41:M41"/>
    <mergeCell ref="E42:G42"/>
    <mergeCell ref="H42:J42"/>
    <mergeCell ref="K42:M42"/>
    <mergeCell ref="E49:G50"/>
    <mergeCell ref="H49:J50"/>
    <mergeCell ref="K49:M50"/>
    <mergeCell ref="E43:G43"/>
    <mergeCell ref="H43:J43"/>
    <mergeCell ref="K43:M43"/>
    <mergeCell ref="B7:M7"/>
    <mergeCell ref="E52:G52"/>
    <mergeCell ref="H52:J52"/>
    <mergeCell ref="K52:M52"/>
    <mergeCell ref="A45:L45"/>
    <mergeCell ref="A47:M47"/>
    <mergeCell ref="A49:A50"/>
    <mergeCell ref="B49:B50"/>
    <mergeCell ref="C49:C50"/>
    <mergeCell ref="D49:D50"/>
    <mergeCell ref="E51:G51"/>
    <mergeCell ref="H51:J51"/>
    <mergeCell ref="K51:M51"/>
    <mergeCell ref="E53:G53"/>
    <mergeCell ref="H53:J53"/>
    <mergeCell ref="K53:M53"/>
  </mergeCells>
  <printOptions/>
  <pageMargins left="0.25" right="0.25" top="0.75" bottom="0.75" header="0.3" footer="0.3"/>
  <pageSetup fitToHeight="2" fitToWidth="1" horizontalDpi="600" verticalDpi="600" orientation="portrait" paperSize="9" scale="46" r:id="rId2"/>
  <headerFooter>
    <oddHeader>&amp;LДействителен с 23.01.2013</oddHeader>
    <oddFooter>&amp;C&amp;F&amp;A&amp;R&amp;D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8"/>
  <sheetViews>
    <sheetView zoomScalePageLayoutView="0" workbookViewId="0" topLeftCell="A38">
      <selection activeCell="H10" sqref="H10:J34"/>
    </sheetView>
  </sheetViews>
  <sheetFormatPr defaultColWidth="9.00390625" defaultRowHeight="12.75"/>
  <cols>
    <col min="1" max="1" width="21.75390625" style="17" customWidth="1"/>
    <col min="2" max="2" width="22.375" style="17" customWidth="1"/>
    <col min="3" max="3" width="18.625" style="17" customWidth="1"/>
    <col min="4" max="4" width="15.125" style="17" customWidth="1"/>
    <col min="5" max="5" width="17.375" style="17" customWidth="1"/>
    <col min="6" max="6" width="14.125" style="17" customWidth="1"/>
    <col min="7" max="7" width="13.00390625" style="17" customWidth="1"/>
    <col min="8" max="8" width="10.375" style="17" customWidth="1"/>
    <col min="9" max="9" width="11.875" style="17" customWidth="1"/>
    <col min="10" max="10" width="11.75390625" style="17" customWidth="1"/>
  </cols>
  <sheetData>
    <row r="1" spans="1:7" ht="14.25">
      <c r="A1" s="1219"/>
      <c r="B1" s="1276"/>
      <c r="C1" s="1276"/>
      <c r="D1" s="1276"/>
      <c r="E1" s="1276"/>
      <c r="F1" s="1279"/>
      <c r="G1" s="1279"/>
    </row>
    <row r="2" spans="1:7" ht="15">
      <c r="A2" s="1198"/>
      <c r="B2" s="1219"/>
      <c r="C2" s="1354" t="s">
        <v>1335</v>
      </c>
      <c r="D2" s="1219"/>
      <c r="E2" s="1219"/>
      <c r="F2" s="1280"/>
      <c r="G2" s="1280"/>
    </row>
    <row r="3" spans="1:7" ht="14.25">
      <c r="A3" s="1219"/>
      <c r="B3" s="1281"/>
      <c r="C3" s="141"/>
      <c r="D3" s="1281"/>
      <c r="E3" s="1281"/>
      <c r="F3" s="1282"/>
      <c r="G3" s="1282"/>
    </row>
    <row r="4" spans="1:7" ht="14.25">
      <c r="A4" s="1219"/>
      <c r="B4" s="1281"/>
      <c r="C4" s="141"/>
      <c r="D4" s="1281"/>
      <c r="E4" s="1281"/>
      <c r="F4" s="1282"/>
      <c r="G4" s="1282"/>
    </row>
    <row r="5" spans="1:7" ht="14.25">
      <c r="A5" s="1219"/>
      <c r="B5" s="1281"/>
      <c r="C5" s="142"/>
      <c r="D5" s="1281"/>
      <c r="E5" s="1281"/>
      <c r="F5" s="1282"/>
      <c r="G5" s="1282"/>
    </row>
    <row r="6" spans="1:7" ht="12.75" customHeight="1">
      <c r="A6" s="1219"/>
      <c r="B6" s="1281"/>
      <c r="C6" s="1281"/>
      <c r="D6" s="1281"/>
      <c r="E6" s="1281"/>
      <c r="F6" s="1282"/>
      <c r="G6" s="1282"/>
    </row>
    <row r="7" spans="1:7" ht="16.5" thickBot="1">
      <c r="A7" s="1973" t="s">
        <v>1250</v>
      </c>
      <c r="B7" s="1973"/>
      <c r="C7" s="1973"/>
      <c r="D7" s="1973"/>
      <c r="E7" s="1973"/>
      <c r="F7" s="1973"/>
      <c r="G7" s="1973"/>
    </row>
    <row r="8" spans="1:10" ht="12.75" customHeight="1">
      <c r="A8" s="2111" t="s">
        <v>545</v>
      </c>
      <c r="B8" s="2109" t="s">
        <v>547</v>
      </c>
      <c r="C8" s="2109" t="s">
        <v>546</v>
      </c>
      <c r="D8" s="2109" t="s">
        <v>1251</v>
      </c>
      <c r="E8" s="2109"/>
      <c r="F8" s="2109"/>
      <c r="G8" s="2109"/>
      <c r="H8" s="2109"/>
      <c r="I8" s="2109"/>
      <c r="J8" s="2114"/>
    </row>
    <row r="9" spans="1:10" ht="12.75">
      <c r="A9" s="2112"/>
      <c r="B9" s="2099"/>
      <c r="C9" s="2099"/>
      <c r="D9" s="2099" t="s">
        <v>1252</v>
      </c>
      <c r="E9" s="2099"/>
      <c r="F9" s="2099"/>
      <c r="G9" s="2099" t="s">
        <v>1253</v>
      </c>
      <c r="H9" s="2099"/>
      <c r="I9" s="2099"/>
      <c r="J9" s="2100"/>
    </row>
    <row r="10" spans="1:10" ht="39" customHeight="1" thickBot="1">
      <c r="A10" s="2113"/>
      <c r="B10" s="2110"/>
      <c r="C10" s="2110"/>
      <c r="D10" s="854" t="s">
        <v>1254</v>
      </c>
      <c r="E10" s="854"/>
      <c r="F10" s="855"/>
      <c r="G10" s="854" t="s">
        <v>1254</v>
      </c>
      <c r="H10" s="2101"/>
      <c r="I10" s="2102"/>
      <c r="J10" s="856"/>
    </row>
    <row r="11" spans="1:10" ht="31.5" customHeight="1">
      <c r="A11" s="1283" t="s">
        <v>1255</v>
      </c>
      <c r="B11" s="2115" t="s">
        <v>1256</v>
      </c>
      <c r="C11" s="2120"/>
      <c r="D11" s="2120" t="s">
        <v>1257</v>
      </c>
      <c r="E11" s="2120"/>
      <c r="F11" s="2120"/>
      <c r="G11" s="2120" t="s">
        <v>1258</v>
      </c>
      <c r="H11" s="2120"/>
      <c r="I11" s="2120"/>
      <c r="J11" s="2128"/>
    </row>
    <row r="12" spans="1:10" ht="12.75">
      <c r="A12" s="1284" t="s">
        <v>1259</v>
      </c>
      <c r="B12" s="2116"/>
      <c r="C12" s="2121"/>
      <c r="D12" s="2121"/>
      <c r="E12" s="2121"/>
      <c r="F12" s="2121"/>
      <c r="G12" s="2121"/>
      <c r="H12" s="2121"/>
      <c r="I12" s="2121"/>
      <c r="J12" s="2129"/>
    </row>
    <row r="13" spans="1:10" ht="30" customHeight="1" thickBot="1">
      <c r="A13" s="1285" t="s">
        <v>1260</v>
      </c>
      <c r="B13" s="1919"/>
      <c r="C13" s="2122"/>
      <c r="D13" s="2122"/>
      <c r="E13" s="2122"/>
      <c r="F13" s="2122"/>
      <c r="G13" s="2122"/>
      <c r="H13" s="2122"/>
      <c r="I13" s="2122"/>
      <c r="J13" s="2130"/>
    </row>
    <row r="14" spans="1:10" ht="30" customHeight="1">
      <c r="A14" s="1286" t="s">
        <v>1261</v>
      </c>
      <c r="B14" s="2115" t="s">
        <v>1262</v>
      </c>
      <c r="C14" s="2120"/>
      <c r="D14" s="2120" t="s">
        <v>548</v>
      </c>
      <c r="E14" s="2120"/>
      <c r="F14" s="2120"/>
      <c r="G14" s="2120" t="s">
        <v>569</v>
      </c>
      <c r="H14" s="2120"/>
      <c r="I14" s="2120"/>
      <c r="J14" s="2128"/>
    </row>
    <row r="15" spans="1:10" ht="45" customHeight="1">
      <c r="A15" s="1284" t="s">
        <v>1263</v>
      </c>
      <c r="B15" s="2116"/>
      <c r="C15" s="2121"/>
      <c r="D15" s="2121"/>
      <c r="E15" s="2121"/>
      <c r="F15" s="2121"/>
      <c r="G15" s="2121"/>
      <c r="H15" s="2121"/>
      <c r="I15" s="2121"/>
      <c r="J15" s="2129"/>
    </row>
    <row r="16" spans="1:10" ht="17.25" customHeight="1" thickBot="1">
      <c r="A16" s="1285" t="s">
        <v>1264</v>
      </c>
      <c r="B16" s="1919"/>
      <c r="C16" s="2122"/>
      <c r="D16" s="2122"/>
      <c r="E16" s="2122"/>
      <c r="F16" s="2122"/>
      <c r="G16" s="2122"/>
      <c r="H16" s="2122"/>
      <c r="I16" s="2122"/>
      <c r="J16" s="2130"/>
    </row>
    <row r="17" spans="1:10" ht="12.75">
      <c r="A17" s="2131" t="s">
        <v>549</v>
      </c>
      <c r="B17" s="2115" t="s">
        <v>550</v>
      </c>
      <c r="C17" s="2120"/>
      <c r="D17" s="2120" t="s">
        <v>548</v>
      </c>
      <c r="E17" s="2120"/>
      <c r="F17" s="2120"/>
      <c r="G17" s="2120" t="s">
        <v>569</v>
      </c>
      <c r="H17" s="2120"/>
      <c r="I17" s="2120"/>
      <c r="J17" s="2128"/>
    </row>
    <row r="18" spans="1:10" ht="12.75">
      <c r="A18" s="2132"/>
      <c r="B18" s="2116"/>
      <c r="C18" s="2121"/>
      <c r="D18" s="2121"/>
      <c r="E18" s="2121"/>
      <c r="F18" s="2121"/>
      <c r="G18" s="2121"/>
      <c r="H18" s="2121"/>
      <c r="I18" s="2121"/>
      <c r="J18" s="2129"/>
    </row>
    <row r="19" spans="1:10" ht="38.25" customHeight="1" thickBot="1">
      <c r="A19" s="2133"/>
      <c r="B19" s="1919"/>
      <c r="C19" s="2122"/>
      <c r="D19" s="2122"/>
      <c r="E19" s="2122"/>
      <c r="F19" s="2122"/>
      <c r="G19" s="2122"/>
      <c r="H19" s="2122"/>
      <c r="I19" s="2122"/>
      <c r="J19" s="2130"/>
    </row>
    <row r="20" spans="1:10" ht="26.25" customHeight="1">
      <c r="A20" s="1286" t="s">
        <v>1265</v>
      </c>
      <c r="B20" s="2123" t="s">
        <v>552</v>
      </c>
      <c r="C20" s="2120"/>
      <c r="D20" s="2123" t="s">
        <v>551</v>
      </c>
      <c r="E20" s="2120"/>
      <c r="F20" s="2120"/>
      <c r="G20" s="2120" t="s">
        <v>570</v>
      </c>
      <c r="H20" s="2120"/>
      <c r="I20" s="2120"/>
      <c r="J20" s="2128"/>
    </row>
    <row r="21" spans="1:10" ht="12.75">
      <c r="A21" s="1284" t="s">
        <v>1266</v>
      </c>
      <c r="B21" s="2124"/>
      <c r="C21" s="2121"/>
      <c r="D21" s="2124"/>
      <c r="E21" s="2121"/>
      <c r="F21" s="2121"/>
      <c r="G21" s="2121"/>
      <c r="H21" s="2121"/>
      <c r="I21" s="2121"/>
      <c r="J21" s="2129"/>
    </row>
    <row r="22" spans="1:10" ht="33" customHeight="1" thickBot="1">
      <c r="A22" s="1285" t="s">
        <v>1267</v>
      </c>
      <c r="B22" s="2125"/>
      <c r="C22" s="2122"/>
      <c r="D22" s="2125"/>
      <c r="E22" s="2122"/>
      <c r="F22" s="2122"/>
      <c r="G22" s="2122"/>
      <c r="H22" s="2122"/>
      <c r="I22" s="2122"/>
      <c r="J22" s="2130"/>
    </row>
    <row r="23" spans="1:10" ht="14.25">
      <c r="A23" s="1286" t="s">
        <v>1268</v>
      </c>
      <c r="B23" s="2123" t="s">
        <v>553</v>
      </c>
      <c r="C23" s="2120"/>
      <c r="D23" s="2115">
        <v>700</v>
      </c>
      <c r="E23" s="2115"/>
      <c r="F23" s="2115"/>
      <c r="G23" s="2120">
        <v>900</v>
      </c>
      <c r="H23" s="2120"/>
      <c r="I23" s="2120"/>
      <c r="J23" s="2128"/>
    </row>
    <row r="24" spans="1:10" s="90" customFormat="1" ht="15" customHeight="1">
      <c r="A24" s="1284" t="s">
        <v>1269</v>
      </c>
      <c r="B24" s="2124"/>
      <c r="C24" s="2121"/>
      <c r="D24" s="2116"/>
      <c r="E24" s="2116"/>
      <c r="F24" s="2116"/>
      <c r="G24" s="2121"/>
      <c r="H24" s="2121"/>
      <c r="I24" s="2121"/>
      <c r="J24" s="2129"/>
    </row>
    <row r="25" spans="1:10" s="90" customFormat="1" ht="15" thickBot="1">
      <c r="A25" s="1285" t="s">
        <v>1270</v>
      </c>
      <c r="B25" s="2125"/>
      <c r="C25" s="2122"/>
      <c r="D25" s="1919"/>
      <c r="E25" s="1919"/>
      <c r="F25" s="1919"/>
      <c r="G25" s="2122"/>
      <c r="H25" s="2122"/>
      <c r="I25" s="2122"/>
      <c r="J25" s="2130"/>
    </row>
    <row r="26" spans="1:10" s="90" customFormat="1" ht="29.25" customHeight="1" thickBot="1">
      <c r="A26" s="1289" t="s">
        <v>554</v>
      </c>
      <c r="B26" s="1290" t="s">
        <v>556</v>
      </c>
      <c r="C26" s="885"/>
      <c r="D26" s="1290" t="s">
        <v>555</v>
      </c>
      <c r="E26" s="885"/>
      <c r="F26" s="885"/>
      <c r="G26" s="1290" t="s">
        <v>571</v>
      </c>
      <c r="H26" s="2134"/>
      <c r="I26" s="2134"/>
      <c r="J26" s="857"/>
    </row>
    <row r="27" spans="1:10" s="90" customFormat="1" ht="14.25">
      <c r="A27" s="1291" t="s">
        <v>1271</v>
      </c>
      <c r="B27" s="2135" t="s">
        <v>561</v>
      </c>
      <c r="C27" s="2138"/>
      <c r="D27" s="2138" t="s">
        <v>560</v>
      </c>
      <c r="E27" s="2138"/>
      <c r="F27" s="2138"/>
      <c r="G27" s="2138" t="s">
        <v>572</v>
      </c>
      <c r="H27" s="2140"/>
      <c r="I27" s="2141"/>
      <c r="J27" s="2146"/>
    </row>
    <row r="28" spans="1:10" s="90" customFormat="1" ht="14.25">
      <c r="A28" s="1292" t="s">
        <v>1272</v>
      </c>
      <c r="B28" s="2136"/>
      <c r="C28" s="2139"/>
      <c r="D28" s="2139"/>
      <c r="E28" s="2139"/>
      <c r="F28" s="2139"/>
      <c r="G28" s="2139"/>
      <c r="H28" s="2142"/>
      <c r="I28" s="2143"/>
      <c r="J28" s="2147"/>
    </row>
    <row r="29" spans="1:10" s="90" customFormat="1" ht="39.75" customHeight="1" thickBot="1">
      <c r="A29" s="1285" t="s">
        <v>1273</v>
      </c>
      <c r="B29" s="2137"/>
      <c r="C29" s="1914"/>
      <c r="D29" s="1914"/>
      <c r="E29" s="1914"/>
      <c r="F29" s="1914"/>
      <c r="G29" s="1914"/>
      <c r="H29" s="2144"/>
      <c r="I29" s="2145"/>
      <c r="J29" s="2148"/>
    </row>
    <row r="30" spans="1:10" s="90" customFormat="1" ht="43.5" customHeight="1">
      <c r="A30" s="2149" t="s">
        <v>565</v>
      </c>
      <c r="B30" s="1287" t="s">
        <v>567</v>
      </c>
      <c r="C30" s="2138"/>
      <c r="D30" s="2135" t="s">
        <v>566</v>
      </c>
      <c r="E30" s="1225"/>
      <c r="F30" s="1225"/>
      <c r="G30" s="2135" t="s">
        <v>573</v>
      </c>
      <c r="H30" s="2151"/>
      <c r="I30" s="2152"/>
      <c r="J30" s="1293"/>
    </row>
    <row r="31" spans="1:10" s="90" customFormat="1" ht="39.75" customHeight="1" thickBot="1">
      <c r="A31" s="2150"/>
      <c r="B31" s="1288" t="s">
        <v>568</v>
      </c>
      <c r="C31" s="1914"/>
      <c r="D31" s="2137"/>
      <c r="E31" s="1209"/>
      <c r="F31" s="1209"/>
      <c r="G31" s="2137"/>
      <c r="H31" s="2153"/>
      <c r="I31" s="2154"/>
      <c r="J31" s="1294"/>
    </row>
    <row r="32" spans="1:10" s="90" customFormat="1" ht="39.75" customHeight="1">
      <c r="A32" s="2105" t="s">
        <v>557</v>
      </c>
      <c r="B32" s="1295" t="s">
        <v>558</v>
      </c>
      <c r="C32" s="858"/>
      <c r="D32" s="858" t="s">
        <v>1274</v>
      </c>
      <c r="E32" s="858"/>
      <c r="F32" s="858"/>
      <c r="G32" s="858"/>
      <c r="H32" s="2160"/>
      <c r="I32" s="2161"/>
      <c r="J32" s="859"/>
    </row>
    <row r="33" spans="1:10" s="90" customFormat="1" ht="42.75" customHeight="1" thickBot="1">
      <c r="A33" s="2106"/>
      <c r="B33" s="1296" t="s">
        <v>559</v>
      </c>
      <c r="C33" s="886"/>
      <c r="D33" s="886" t="s">
        <v>1275</v>
      </c>
      <c r="E33" s="886"/>
      <c r="F33" s="886"/>
      <c r="G33" s="886"/>
      <c r="H33" s="2162"/>
      <c r="I33" s="2162"/>
      <c r="J33" s="860"/>
    </row>
    <row r="34" spans="1:10" s="90" customFormat="1" ht="52.5" customHeight="1" thickBot="1">
      <c r="A34" s="1297" t="s">
        <v>562</v>
      </c>
      <c r="B34" s="1298" t="s">
        <v>564</v>
      </c>
      <c r="C34" s="1299"/>
      <c r="D34" s="1298" t="s">
        <v>563</v>
      </c>
      <c r="E34" s="1299"/>
      <c r="F34" s="1299"/>
      <c r="G34" s="1299"/>
      <c r="H34" s="2163"/>
      <c r="I34" s="2164"/>
      <c r="J34" s="1300"/>
    </row>
    <row r="35" spans="1:10" s="90" customFormat="1" ht="39.75" customHeight="1">
      <c r="A35" s="2165" t="s">
        <v>1107</v>
      </c>
      <c r="B35" s="2165"/>
      <c r="C35" s="2165"/>
      <c r="D35" s="2165"/>
      <c r="E35" s="2165"/>
      <c r="F35" s="2165"/>
      <c r="G35" s="2165"/>
      <c r="H35" s="17"/>
      <c r="I35" s="17"/>
      <c r="J35" s="17"/>
    </row>
    <row r="36" spans="1:10" s="90" customFormat="1" ht="39.75" customHeight="1" thickBot="1">
      <c r="A36" s="2166" t="s">
        <v>574</v>
      </c>
      <c r="B36" s="2166"/>
      <c r="C36" s="2166"/>
      <c r="D36" s="2166"/>
      <c r="E36" s="2166"/>
      <c r="F36" s="2166"/>
      <c r="G36" s="2166"/>
      <c r="H36" s="17"/>
      <c r="I36" s="17"/>
      <c r="J36" s="17"/>
    </row>
    <row r="37" spans="1:10" s="90" customFormat="1" ht="24.75" customHeight="1" thickBot="1">
      <c r="A37" s="2117" t="s">
        <v>1</v>
      </c>
      <c r="B37" s="2118"/>
      <c r="C37" s="2118"/>
      <c r="D37" s="2118"/>
      <c r="E37" s="2119"/>
      <c r="F37" s="2126"/>
      <c r="G37" s="2127"/>
      <c r="H37" s="17"/>
      <c r="I37" s="17"/>
      <c r="J37" s="17"/>
    </row>
    <row r="38" spans="1:10" s="90" customFormat="1" ht="15" customHeight="1">
      <c r="A38" s="2107" t="s">
        <v>737</v>
      </c>
      <c r="B38" s="2108"/>
      <c r="C38" s="2108"/>
      <c r="D38" s="2108"/>
      <c r="E38" s="2108"/>
      <c r="F38" s="2103"/>
      <c r="G38" s="2104"/>
      <c r="H38" s="1276"/>
      <c r="I38" s="1276"/>
      <c r="J38" s="1276"/>
    </row>
    <row r="39" spans="1:10" s="90" customFormat="1" ht="14.25">
      <c r="A39" s="2094" t="s">
        <v>738</v>
      </c>
      <c r="B39" s="2095"/>
      <c r="C39" s="2095"/>
      <c r="D39" s="2095"/>
      <c r="E39" s="2095"/>
      <c r="F39" s="2103"/>
      <c r="G39" s="2104"/>
      <c r="H39" s="1276"/>
      <c r="I39" s="1276"/>
      <c r="J39" s="1276"/>
    </row>
    <row r="40" spans="1:10" s="90" customFormat="1" ht="28.5" customHeight="1">
      <c r="A40" s="2094" t="s">
        <v>739</v>
      </c>
      <c r="B40" s="2095"/>
      <c r="C40" s="2095"/>
      <c r="D40" s="2095"/>
      <c r="E40" s="2095"/>
      <c r="F40" s="2103"/>
      <c r="G40" s="2104"/>
      <c r="H40" s="1276"/>
      <c r="I40" s="1276"/>
      <c r="J40" s="1276"/>
    </row>
    <row r="41" spans="1:10" s="90" customFormat="1" ht="28.5" customHeight="1">
      <c r="A41" s="2094" t="s">
        <v>740</v>
      </c>
      <c r="B41" s="2095"/>
      <c r="C41" s="2095"/>
      <c r="D41" s="2155"/>
      <c r="E41" s="1593" t="s">
        <v>741</v>
      </c>
      <c r="F41" s="2103"/>
      <c r="G41" s="2104"/>
      <c r="H41" s="1276"/>
      <c r="I41" s="1276"/>
      <c r="J41" s="1276"/>
    </row>
    <row r="42" spans="1:10" s="90" customFormat="1" ht="28.5" customHeight="1">
      <c r="A42" s="2156" t="s">
        <v>742</v>
      </c>
      <c r="B42" s="2157"/>
      <c r="C42" s="2157"/>
      <c r="D42" s="2158"/>
      <c r="E42" s="1594" t="s">
        <v>743</v>
      </c>
      <c r="F42" s="2103"/>
      <c r="G42" s="2104"/>
      <c r="H42" s="1276"/>
      <c r="I42" s="1276"/>
      <c r="J42" s="1276"/>
    </row>
    <row r="43" spans="1:10" s="90" customFormat="1" ht="28.5" customHeight="1" thickBot="1">
      <c r="A43" s="2096" t="s">
        <v>1083</v>
      </c>
      <c r="B43" s="2097"/>
      <c r="C43" s="2097"/>
      <c r="D43" s="2098"/>
      <c r="E43" s="1595" t="s">
        <v>1084</v>
      </c>
      <c r="F43" s="2103"/>
      <c r="G43" s="2104"/>
      <c r="H43" s="17"/>
      <c r="I43" s="17"/>
      <c r="J43" s="17"/>
    </row>
    <row r="44" spans="1:10" s="90" customFormat="1" ht="28.5" customHeight="1">
      <c r="A44" s="1276"/>
      <c r="B44" s="1276"/>
      <c r="C44" s="1276"/>
      <c r="D44" s="1276"/>
      <c r="E44" s="1276"/>
      <c r="F44" s="1276"/>
      <c r="G44" s="1276"/>
      <c r="H44" s="17"/>
      <c r="I44" s="17"/>
      <c r="J44" s="17"/>
    </row>
    <row r="45" spans="1:10" s="27" customFormat="1" ht="35.25" customHeight="1">
      <c r="A45" s="2159" t="s">
        <v>1107</v>
      </c>
      <c r="B45" s="2159"/>
      <c r="C45" s="2159"/>
      <c r="D45" s="2159"/>
      <c r="E45" s="2159"/>
      <c r="F45" s="2159"/>
      <c r="G45" s="2159"/>
      <c r="H45" s="1301"/>
      <c r="I45" s="1301"/>
      <c r="J45" s="1301"/>
    </row>
    <row r="48" spans="1:10" s="289" customFormat="1" ht="19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/>
  <mergeCells count="85">
    <mergeCell ref="F39:G39"/>
    <mergeCell ref="A41:D41"/>
    <mergeCell ref="A42:D42"/>
    <mergeCell ref="A45:G45"/>
    <mergeCell ref="H32:I32"/>
    <mergeCell ref="H33:I33"/>
    <mergeCell ref="H34:I34"/>
    <mergeCell ref="A35:G35"/>
    <mergeCell ref="A36:G36"/>
    <mergeCell ref="F43:G43"/>
    <mergeCell ref="G27:G29"/>
    <mergeCell ref="H27:I29"/>
    <mergeCell ref="J27:J29"/>
    <mergeCell ref="A30:A31"/>
    <mergeCell ref="C30:C31"/>
    <mergeCell ref="D30:D31"/>
    <mergeCell ref="G30:G31"/>
    <mergeCell ref="H30:I30"/>
    <mergeCell ref="H31:I31"/>
    <mergeCell ref="F23:F25"/>
    <mergeCell ref="G23:G25"/>
    <mergeCell ref="H23:I25"/>
    <mergeCell ref="J23:J25"/>
    <mergeCell ref="H26:I26"/>
    <mergeCell ref="B27:B29"/>
    <mergeCell ref="C27:C29"/>
    <mergeCell ref="D27:D29"/>
    <mergeCell ref="E27:E29"/>
    <mergeCell ref="F27:F29"/>
    <mergeCell ref="H17:I19"/>
    <mergeCell ref="J17:J19"/>
    <mergeCell ref="B20:B22"/>
    <mergeCell ref="C20:C22"/>
    <mergeCell ref="D20:D22"/>
    <mergeCell ref="E20:E22"/>
    <mergeCell ref="F20:F22"/>
    <mergeCell ref="G20:G22"/>
    <mergeCell ref="H20:I22"/>
    <mergeCell ref="J20:J22"/>
    <mergeCell ref="H14:I16"/>
    <mergeCell ref="J14:J16"/>
    <mergeCell ref="C11:C13"/>
    <mergeCell ref="A17:A19"/>
    <mergeCell ref="B17:B19"/>
    <mergeCell ref="C17:C19"/>
    <mergeCell ref="D17:D19"/>
    <mergeCell ref="E17:E19"/>
    <mergeCell ref="F17:F19"/>
    <mergeCell ref="G17:G19"/>
    <mergeCell ref="H11:I13"/>
    <mergeCell ref="F38:G38"/>
    <mergeCell ref="F37:G37"/>
    <mergeCell ref="J11:J13"/>
    <mergeCell ref="B14:B16"/>
    <mergeCell ref="C14:C16"/>
    <mergeCell ref="D14:D16"/>
    <mergeCell ref="E14:E16"/>
    <mergeCell ref="F14:F16"/>
    <mergeCell ref="G14:G16"/>
    <mergeCell ref="B11:B13"/>
    <mergeCell ref="A37:E37"/>
    <mergeCell ref="D11:D13"/>
    <mergeCell ref="E11:E13"/>
    <mergeCell ref="F11:F13"/>
    <mergeCell ref="G11:G13"/>
    <mergeCell ref="B23:B25"/>
    <mergeCell ref="C23:C25"/>
    <mergeCell ref="D23:D25"/>
    <mergeCell ref="E23:E25"/>
    <mergeCell ref="B8:B10"/>
    <mergeCell ref="A8:A10"/>
    <mergeCell ref="A7:G7"/>
    <mergeCell ref="C8:C10"/>
    <mergeCell ref="D8:J8"/>
    <mergeCell ref="D9:F9"/>
    <mergeCell ref="A39:E39"/>
    <mergeCell ref="A43:D43"/>
    <mergeCell ref="G9:J9"/>
    <mergeCell ref="H10:I10"/>
    <mergeCell ref="A40:E40"/>
    <mergeCell ref="F40:G40"/>
    <mergeCell ref="A32:A33"/>
    <mergeCell ref="A38:E38"/>
    <mergeCell ref="F42:G42"/>
    <mergeCell ref="F41:G41"/>
  </mergeCells>
  <printOptions/>
  <pageMargins left="0.1968503937007874" right="0.2362204724409449" top="0.35433070866141736" bottom="0.3937007874015748" header="0.15748031496062992" footer="0.15748031496062992"/>
  <pageSetup fitToHeight="1" fitToWidth="1" horizontalDpi="600" verticalDpi="600" orientation="portrait" paperSize="9" scale="58" r:id="rId2"/>
  <headerFooter>
    <oddHeader>&amp;LДействителен с 23.01.2013</oddHeader>
    <oddFooter>&amp;C&amp;F&amp;A&amp;R&amp;D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Трудяга</dc:creator>
  <cp:keywords/>
  <dc:description/>
  <cp:lastModifiedBy>sony</cp:lastModifiedBy>
  <cp:lastPrinted>2013-03-13T02:22:42Z</cp:lastPrinted>
  <dcterms:created xsi:type="dcterms:W3CDTF">2005-03-30T05:37:32Z</dcterms:created>
  <dcterms:modified xsi:type="dcterms:W3CDTF">2013-03-13T02:23:03Z</dcterms:modified>
  <cp:category/>
  <cp:version/>
  <cp:contentType/>
  <cp:contentStatus/>
</cp:coreProperties>
</file>